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Campanha Cirugias Eletivas\_____REVISÃO EC Campanha\Avaliação\FINAL\Portal COSEMS\Por prestador\"/>
    </mc:Choice>
  </mc:AlternateContent>
  <bookViews>
    <workbookView xWindow="0" yWindow="0" windowWidth="23040" windowHeight="8904"/>
  </bookViews>
  <sheets>
    <sheet name="Prestador" sheetId="42" r:id="rId1"/>
  </sheets>
  <definedNames>
    <definedName name="_xlnm.Print_Titles" localSheetId="0">Prestador!$A:$B,Prestador!$1:$7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5" i="42" l="1"/>
  <c r="Y75" i="42"/>
  <c r="Z74" i="42"/>
  <c r="Z77" i="42" s="1"/>
  <c r="Y74" i="42"/>
  <c r="W75" i="42"/>
  <c r="V75" i="42"/>
  <c r="V77" i="42" s="1"/>
  <c r="W74" i="42"/>
  <c r="V74" i="42"/>
  <c r="T75" i="42"/>
  <c r="S75" i="42"/>
  <c r="T74" i="42"/>
  <c r="T77" i="42" s="1"/>
  <c r="S74" i="42"/>
  <c r="S77" i="42" s="1"/>
  <c r="Q75" i="42"/>
  <c r="Q77" i="42" s="1"/>
  <c r="P75" i="42"/>
  <c r="Q74" i="42"/>
  <c r="P74" i="42"/>
  <c r="P77" i="42" s="1"/>
  <c r="N75" i="42"/>
  <c r="M75" i="42"/>
  <c r="M77" i="42" s="1"/>
  <c r="N74" i="42"/>
  <c r="M74" i="42"/>
  <c r="K75" i="42"/>
  <c r="J75" i="42"/>
  <c r="K74" i="42"/>
  <c r="J74" i="42"/>
  <c r="H75" i="42"/>
  <c r="G75" i="42"/>
  <c r="H74" i="42"/>
  <c r="G74" i="42"/>
  <c r="E75" i="42"/>
  <c r="E74" i="42"/>
  <c r="D75" i="42"/>
  <c r="D74" i="42"/>
  <c r="Y77" i="42" l="1"/>
  <c r="J77" i="42"/>
  <c r="G77" i="42"/>
  <c r="H77" i="42"/>
  <c r="N77" i="42"/>
  <c r="W77" i="42"/>
  <c r="E77" i="42"/>
  <c r="K77" i="42"/>
  <c r="J72" i="42"/>
  <c r="Z72" i="42" l="1"/>
  <c r="Y72" i="42"/>
  <c r="W72" i="42"/>
  <c r="V72" i="42"/>
  <c r="T72" i="42"/>
  <c r="S72" i="42"/>
  <c r="Q72" i="42"/>
  <c r="P72" i="42"/>
  <c r="N72" i="42"/>
  <c r="M72" i="42"/>
  <c r="K72" i="42"/>
  <c r="H72" i="42"/>
  <c r="G72" i="42"/>
  <c r="E72" i="42"/>
  <c r="D72" i="42"/>
  <c r="AC71" i="42"/>
  <c r="AB71" i="42"/>
  <c r="AC70" i="42"/>
  <c r="AB70" i="42"/>
  <c r="AC69" i="42"/>
  <c r="AB69" i="42"/>
  <c r="AC68" i="42"/>
  <c r="AB68" i="42"/>
  <c r="AC67" i="42"/>
  <c r="AB67" i="42"/>
  <c r="AC66" i="42"/>
  <c r="AB66" i="42"/>
  <c r="AC65" i="42"/>
  <c r="AB65" i="42"/>
  <c r="AC64" i="42"/>
  <c r="AB64" i="42"/>
  <c r="AC63" i="42"/>
  <c r="AB63" i="42"/>
  <c r="AC62" i="42"/>
  <c r="AB62" i="42"/>
  <c r="AC61" i="42"/>
  <c r="AB61" i="42"/>
  <c r="AC60" i="42"/>
  <c r="AB60" i="42"/>
  <c r="AC59" i="42"/>
  <c r="AB59" i="42"/>
  <c r="AC58" i="42"/>
  <c r="AB58" i="42"/>
  <c r="AC57" i="42"/>
  <c r="AB57" i="42"/>
  <c r="AC56" i="42"/>
  <c r="AB56" i="42"/>
  <c r="AC55" i="42"/>
  <c r="AB55" i="42"/>
  <c r="AC54" i="42"/>
  <c r="AB54" i="42"/>
  <c r="AC53" i="42"/>
  <c r="AB53" i="42"/>
  <c r="AC52" i="42"/>
  <c r="AB52" i="42"/>
  <c r="AC51" i="42"/>
  <c r="AB51" i="42"/>
  <c r="AC50" i="42"/>
  <c r="AB50" i="42"/>
  <c r="AC49" i="42"/>
  <c r="AB49" i="42"/>
  <c r="AC48" i="42"/>
  <c r="AB48" i="42"/>
  <c r="AC47" i="42"/>
  <c r="AB47" i="42"/>
  <c r="AC46" i="42"/>
  <c r="AB46" i="42"/>
  <c r="AC45" i="42"/>
  <c r="AB45" i="42"/>
  <c r="AC44" i="42"/>
  <c r="AB44" i="42"/>
  <c r="AC43" i="42"/>
  <c r="AB43" i="42"/>
  <c r="AC42" i="42"/>
  <c r="AB42" i="42"/>
  <c r="AC41" i="42"/>
  <c r="AB41" i="42"/>
  <c r="AC40" i="42"/>
  <c r="AB40" i="42"/>
  <c r="AC39" i="42"/>
  <c r="AB39" i="42"/>
  <c r="AC38" i="42"/>
  <c r="AB38" i="42"/>
  <c r="AC37" i="42"/>
  <c r="AB37" i="42"/>
  <c r="AC36" i="42"/>
  <c r="AB36" i="42"/>
  <c r="AC35" i="42"/>
  <c r="AB35" i="42"/>
  <c r="AC34" i="42"/>
  <c r="AB34" i="42"/>
  <c r="AC33" i="42"/>
  <c r="AB33" i="42"/>
  <c r="AC32" i="42"/>
  <c r="AB32" i="42"/>
  <c r="AC31" i="42"/>
  <c r="AB31" i="42"/>
  <c r="AC30" i="42"/>
  <c r="AB30" i="42"/>
  <c r="AC29" i="42"/>
  <c r="AB29" i="42"/>
  <c r="AC28" i="42"/>
  <c r="AB28" i="42"/>
  <c r="AC27" i="42"/>
  <c r="AB27" i="42"/>
  <c r="AC26" i="42"/>
  <c r="AB26" i="42"/>
  <c r="AC25" i="42"/>
  <c r="AB25" i="42"/>
  <c r="AC24" i="42"/>
  <c r="AB24" i="42"/>
  <c r="AC23" i="42"/>
  <c r="AB23" i="42"/>
  <c r="AC22" i="42"/>
  <c r="AB22" i="42"/>
  <c r="AC21" i="42"/>
  <c r="AB21" i="42"/>
  <c r="AC20" i="42"/>
  <c r="AB20" i="42"/>
  <c r="AC19" i="42"/>
  <c r="AB19" i="42"/>
  <c r="AC18" i="42"/>
  <c r="AB18" i="42"/>
  <c r="AC17" i="42"/>
  <c r="AB17" i="42"/>
  <c r="AC16" i="42"/>
  <c r="AB16" i="42"/>
  <c r="AC15" i="42"/>
  <c r="AB15" i="42"/>
  <c r="AC14" i="42"/>
  <c r="AB14" i="42"/>
  <c r="AC13" i="42"/>
  <c r="AB13" i="42"/>
  <c r="AC12" i="42"/>
  <c r="AB12" i="42"/>
  <c r="AC11" i="42"/>
  <c r="AB11" i="42"/>
  <c r="AC10" i="42"/>
  <c r="AB10" i="42"/>
  <c r="AC9" i="42"/>
  <c r="AB9" i="42"/>
  <c r="AC8" i="42"/>
  <c r="AB8" i="42"/>
  <c r="AB74" i="42" l="1"/>
  <c r="AB75" i="42"/>
  <c r="AC74" i="42"/>
  <c r="AC75" i="42"/>
  <c r="AC72" i="42"/>
  <c r="AB72" i="42"/>
  <c r="AC77" i="42" l="1"/>
  <c r="AB77" i="42"/>
  <c r="D77" i="42"/>
</calcChain>
</file>

<file path=xl/sharedStrings.xml><?xml version="1.0" encoding="utf-8"?>
<sst xmlns="http://schemas.openxmlformats.org/spreadsheetml/2006/main" count="91" uniqueCount="75">
  <si>
    <t>Conselho de Secretarias Municipais de Saúde</t>
  </si>
  <si>
    <t>Estado de Santa Catarina</t>
  </si>
  <si>
    <t>Total</t>
  </si>
  <si>
    <t>Valor</t>
  </si>
  <si>
    <t>Total Produção</t>
  </si>
  <si>
    <t>420540 Florianópolis - 0019259 POLICLINICA MUNICIPAL CONTINENTE - GM</t>
  </si>
  <si>
    <t>420430 Concórdia - 0610062 HOSPITAL DE OLHOS DE CONCORDIA LTDA - GM</t>
  </si>
  <si>
    <t>420480 Curitibanos - 2302101 HOSPITAL HELIO ANJOS ORTIZ - GE</t>
  </si>
  <si>
    <t>420430 Concórdia - 2303892 HOSPITAL SAO FRANCISCO - GM</t>
  </si>
  <si>
    <t>421380 Praia Grande - 2305623 HOSPITAL NOSSA SENHORA DE FATIMA - GE</t>
  </si>
  <si>
    <t>420890 Jaraguá do Sul - 2306344 HOSPITAL JARAGUA - GM</t>
  </si>
  <si>
    <t>421370 Pouso Redondo - 2377225 HOSPITAL DE POUSO REDONDO - GE</t>
  </si>
  <si>
    <t>421625 São João do Oeste - 2378167 HOSPITAL SANTA CASA RURAL - GE</t>
  </si>
  <si>
    <t>420765 Iporã do Oeste - 2378183 HOSPITAL DE IPORA - GE</t>
  </si>
  <si>
    <t>421570 Santo Amaro da Imperatriz - 2418177 HOSPITAL SAO FRANCISCO - GM</t>
  </si>
  <si>
    <t>421630 São João Batista - 2418967 HOSPITAL MONSENHOR JOSE LOCKS DE SAO JOAO BATISTA - GM</t>
  </si>
  <si>
    <t>420700 Içara - 2420015 FUNDACAO SOCIAL HOSPITALAR DE ICARA - GE</t>
  </si>
  <si>
    <t>420380 Canoinhas - 2491249 HOSPITAL SANTA CRUZ DE CANOINHAS - GM</t>
  </si>
  <si>
    <t>421320 Pomerode - 2513838 HOSPITAL E MATERNIDADE RIO DO TESTO - GE</t>
  </si>
  <si>
    <t>420910 Joinville - 2521458 HOSPITAL DE OLHOS SADALLA AMIN GHANEM - GM</t>
  </si>
  <si>
    <t>420240 Blumenau - 2522209 HOSPITAL MISERICORDIA - GM</t>
  </si>
  <si>
    <t>420290 Brusque - 2522489 ASSOCIACAO HOSPITAL E MATERNIDADE DOM JOAQUIM - GM</t>
  </si>
  <si>
    <t>420820 Itajaí - 2522691 HOSPITAL E MATERNIDADE MARIETA KONDER BORNHAUSEN - GM</t>
  </si>
  <si>
    <t>420420 Chapecó - 2538903 INTEGRA CLINICA S S - GM</t>
  </si>
  <si>
    <t>420460 Criciúma - 2541343 CLINICA DE OLHOS PEREIRA - GM</t>
  </si>
  <si>
    <t>421690 São Lourenço do Oeste - 2553155 HOSPITAL DA FUNDACAO - GE</t>
  </si>
  <si>
    <t>421660 São José - 2555646 HOSPITAL REGIONAL DE SAO JOSE DRHOMERO MIRANDA GOMES - GE</t>
  </si>
  <si>
    <t>420930 Lages - 2662914 HOSPITAL SEARA DO BEM MATERNO E INFANTIL - GM</t>
  </si>
  <si>
    <t>420330 Campo Alegre - 2664992 HOSPITAL SAO LUIZ - GE</t>
  </si>
  <si>
    <t>420280 Braço do Norte - 2665883 HOSPITAL SANTA TERESINHA - GE</t>
  </si>
  <si>
    <t>420430 Concórdia - 2688786 OFTALMOCENTER CONCORDIA - GM</t>
  </si>
  <si>
    <t>421250 Penha - 2691469 HOSPITAL DE PENHA - GE</t>
  </si>
  <si>
    <t>420760 Ipira - 2691507 HOSPITAL PIRATUBA IPIRA - GE</t>
  </si>
  <si>
    <t>420140 Araranguá - 2691515 HOSPITAL REGIONAL DEPUTADO AFFONSO GUIZZO - GE</t>
  </si>
  <si>
    <t>421160 Nova Veneza - 2691558 HOSPITAL SAO MARCOS - GE</t>
  </si>
  <si>
    <t>420540 Florianópolis - 2691841 HOSPITAL GOVERNADOR CELSO RAMOS - GE</t>
  </si>
  <si>
    <t>421150 Nova Trento - 2778831 HOSPITAL NOSSA SENHORA DA IMACULADA CONCEICAO - GM</t>
  </si>
  <si>
    <t>420910 Joinville - 3092399 INSTITUTO DE OLHOS DR CARLO WILLE - GM</t>
  </si>
  <si>
    <t>420240 Blumenau - 3123251 HOSPITAL DE OLHOS DE BLUMENAU - GM</t>
  </si>
  <si>
    <t>420540 Florianópolis - 3157245 HOSPITAL UNIV PROFESSOR POLYDORO ERNANI DE SAO THIAGO - GE</t>
  </si>
  <si>
    <t>420240 Blumenau - 3180948 CLINICA DE OLHOS DR ROBERTO VON HERTWIG - GM</t>
  </si>
  <si>
    <t>420240 Blumenau - 3181308 BOTELHO HOSPITAL DIA DA VISAO - GM</t>
  </si>
  <si>
    <t>420540 Florianópolis - 3321452 HOF HOSPITAL DE OLHOS DE FLORIANOPOLIS - GM</t>
  </si>
  <si>
    <t>420930 Lages - 3590909 HOSPITAL DA VISAO - GM</t>
  </si>
  <si>
    <t>420430 Concórdia - 5164222 CLINICA DE OLHOS NIEDERAUER LTDA - GM</t>
  </si>
  <si>
    <t>420910 Joinville - 5195756 CIS NORDESTE SC - GM</t>
  </si>
  <si>
    <t>420420 Chapecó - 5431212 MCR SERVICOS DE SAUDE S S LTDA CARDIOVISAO - GM</t>
  </si>
  <si>
    <t>421480 Rio do Sul - 5458471 INSTITUTO DE OLHOS ALTO VALE - GM</t>
  </si>
  <si>
    <t>420240 Blumenau - 5479630 CISAMVI - GM</t>
  </si>
  <si>
    <t>421470 Rio dos Cedros - 6273874 HOSPITAL DOM BOSCO RIO DOS CEDROS SC - GE</t>
  </si>
  <si>
    <t>420540 Florianópolis - 6292224 INSTITUTO DE OLHOS DE FLORIANOPOLIS II - GM</t>
  </si>
  <si>
    <t>421480 Rio do Sul - 6297684 CIS AMAVI - GM</t>
  </si>
  <si>
    <t>420460 Criciúma - 6567274 CLINICA DE OLHOS ANTONELLI - GM</t>
  </si>
  <si>
    <t>421720 São Miguel do Oeste - 6683134 HOSPITAL REGIONAL TEREZINHA GAIO BASSO - GE</t>
  </si>
  <si>
    <t>420290 Brusque - 6751679 CENTRO OFTALMOLOGICO DE BRUSQUE - GM</t>
  </si>
  <si>
    <t>420550 Fraiburgo - 7274351 AFSC - GE</t>
  </si>
  <si>
    <t>420930 Lages - 7468563 INSTITUTO DA VISAO DE LAGES - GM</t>
  </si>
  <si>
    <t>420230 Biguaçu - 7486596 HOSPITAL REGIONAL DE BIGUACU HELMUTH NASS - GM</t>
  </si>
  <si>
    <t>420910 Joinville - 7728557 BOJ FILIAL - GM</t>
  </si>
  <si>
    <t>420420 Chapecó - 7749570 CLINICA VIVACE - GM</t>
  </si>
  <si>
    <t>420420 Chapecó - 7990774 UNITA ESPECIALIDADES MEDICAS - GM</t>
  </si>
  <si>
    <t>420540 Florianópolis - 9173277 INSTITUTO LUMINE VISAO PARA TODOS - GM</t>
  </si>
  <si>
    <t>420910 Joinville - 9175849 OPHTALMUS CLINICA DE OLHOS CC - GM</t>
  </si>
  <si>
    <t>420430 Concórdia - 9269185 CIS AMAUC - GM</t>
  </si>
  <si>
    <t>420430 Concórdia - 9317562 OFTALMOLOGIA PELLIZZARO - GM</t>
  </si>
  <si>
    <t>420910 Joinville - 9359397 HOSPITAL DA VISAO JOINVILLE - GM</t>
  </si>
  <si>
    <t>420460 Criciúma - 9712038 HOSPITAL DE OLHOS DE CRICIUMA - GM</t>
  </si>
  <si>
    <t>420420 Chapecó - 9995471 HOFTALMED - GM</t>
  </si>
  <si>
    <t>Prestadores</t>
  </si>
  <si>
    <t xml:space="preserve">Base dados utilizada para tabulação atualizada dia 11/08/2022 </t>
  </si>
  <si>
    <t>Qtde.</t>
  </si>
  <si>
    <t>Gestão Estadual - GE</t>
  </si>
  <si>
    <t>Gestão Municipal - GM</t>
  </si>
  <si>
    <t>Diferença GE X GM</t>
  </si>
  <si>
    <t>Total a ser Financiado no Encontro de Contas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</si>
</sst>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A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C0C0C0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5"/>
    </xf>
    <xf numFmtId="0" fontId="1" fillId="2" borderId="2" xfId="0" applyFont="1" applyFill="1" applyBorder="1" applyAlignment="1">
      <alignment vertical="center"/>
    </xf>
    <xf numFmtId="164" fontId="1" fillId="2" borderId="3" xfId="1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3" fontId="4" fillId="4" borderId="1" xfId="1" applyFont="1" applyFill="1" applyBorder="1" applyAlignment="1">
      <alignment vertical="center"/>
    </xf>
    <xf numFmtId="164" fontId="4" fillId="4" borderId="1" xfId="1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3" fontId="1" fillId="2" borderId="9" xfId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3" fontId="1" fillId="2" borderId="3" xfId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center"/>
    </xf>
    <xf numFmtId="0" fontId="0" fillId="2" borderId="0" xfId="0" applyFont="1" applyFill="1" applyAlignment="1"/>
    <xf numFmtId="164" fontId="4" fillId="2" borderId="3" xfId="1" applyNumberFormat="1" applyFont="1" applyFill="1" applyBorder="1" applyAlignment="1">
      <alignment vertical="center"/>
    </xf>
    <xf numFmtId="43" fontId="4" fillId="2" borderId="3" xfId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5" borderId="5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7" fontId="4" fillId="4" borderId="5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FF00"/>
      <color rgb="FF66FF66"/>
      <color rgb="FFFFFF99"/>
      <color rgb="FF99FF99"/>
      <color rgb="FF99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358140</xdr:colOff>
      <xdr:row>2</xdr:row>
      <xdr:rowOff>40111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9580" cy="405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2"/>
  <sheetViews>
    <sheetView tabSelected="1" workbookViewId="0">
      <selection activeCell="B17" sqref="B17"/>
    </sheetView>
  </sheetViews>
  <sheetFormatPr defaultRowHeight="14.4" x14ac:dyDescent="0.3"/>
  <cols>
    <col min="1" max="1" width="1.33203125" style="1" customWidth="1"/>
    <col min="2" max="2" width="85.33203125" style="1" bestFit="1" customWidth="1"/>
    <col min="3" max="3" width="0.6640625" style="1" customWidth="1"/>
    <col min="4" max="4" width="8.88671875" style="1"/>
    <col min="5" max="5" width="13.109375" style="1" bestFit="1" customWidth="1"/>
    <col min="6" max="6" width="0.6640625" style="1" customWidth="1"/>
    <col min="7" max="7" width="8.88671875" style="1"/>
    <col min="8" max="8" width="13.109375" style="1" bestFit="1" customWidth="1"/>
    <col min="9" max="9" width="0.6640625" style="1" customWidth="1"/>
    <col min="10" max="10" width="8.88671875" style="1"/>
    <col min="11" max="11" width="13.109375" style="1" bestFit="1" customWidth="1"/>
    <col min="12" max="12" width="0.6640625" style="1" customWidth="1"/>
    <col min="13" max="13" width="8.88671875" style="1"/>
    <col min="14" max="14" width="13.109375" style="1" bestFit="1" customWidth="1"/>
    <col min="15" max="15" width="0.6640625" style="1" customWidth="1"/>
    <col min="16" max="16" width="8.88671875" style="1"/>
    <col min="17" max="17" width="13.109375" style="1" bestFit="1" customWidth="1"/>
    <col min="18" max="18" width="0.6640625" style="1" customWidth="1"/>
    <col min="19" max="19" width="8.88671875" style="1"/>
    <col min="20" max="20" width="13.109375" style="1" bestFit="1" customWidth="1"/>
    <col min="21" max="21" width="0.6640625" style="1" customWidth="1"/>
    <col min="22" max="22" width="8.88671875" style="1"/>
    <col min="23" max="23" width="13.109375" style="1" bestFit="1" customWidth="1"/>
    <col min="24" max="24" width="0.6640625" style="1" customWidth="1"/>
    <col min="25" max="25" width="8.88671875" style="1"/>
    <col min="26" max="26" width="13.109375" style="1" bestFit="1" customWidth="1"/>
    <col min="27" max="27" width="0.6640625" style="1" customWidth="1"/>
    <col min="28" max="28" width="8.88671875" style="1"/>
    <col min="29" max="29" width="14.109375" style="1" bestFit="1" customWidth="1"/>
    <col min="30" max="16384" width="8.88671875" style="1"/>
  </cols>
  <sheetData>
    <row r="1" spans="1:29" x14ac:dyDescent="0.3">
      <c r="A1" s="2" t="s">
        <v>0</v>
      </c>
      <c r="B1" s="2"/>
    </row>
    <row r="2" spans="1:29" x14ac:dyDescent="0.3">
      <c r="A2" s="2" t="s">
        <v>1</v>
      </c>
      <c r="B2" s="2"/>
    </row>
    <row r="4" spans="1:29" s="16" customFormat="1" ht="12.75" customHeight="1" thickBot="1" x14ac:dyDescent="0.35">
      <c r="A4" s="15"/>
      <c r="B4" s="15"/>
    </row>
    <row r="5" spans="1:29" ht="15" customHeight="1" thickBot="1" x14ac:dyDescent="0.35">
      <c r="B5" s="22" t="s">
        <v>68</v>
      </c>
      <c r="D5" s="20" t="s">
        <v>74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9"/>
    </row>
    <row r="6" spans="1:29" ht="15" customHeight="1" thickBot="1" x14ac:dyDescent="0.35">
      <c r="B6" s="23"/>
      <c r="D6" s="25">
        <v>44470</v>
      </c>
      <c r="E6" s="26"/>
      <c r="F6" s="11"/>
      <c r="G6" s="25">
        <v>44501</v>
      </c>
      <c r="H6" s="26"/>
      <c r="I6" s="11"/>
      <c r="J6" s="25">
        <v>44531</v>
      </c>
      <c r="K6" s="26"/>
      <c r="L6" s="11"/>
      <c r="M6" s="25">
        <v>44562</v>
      </c>
      <c r="N6" s="26"/>
      <c r="O6" s="11"/>
      <c r="P6" s="25">
        <v>44593</v>
      </c>
      <c r="Q6" s="26"/>
      <c r="R6" s="11"/>
      <c r="S6" s="25">
        <v>44621</v>
      </c>
      <c r="T6" s="26"/>
      <c r="U6" s="11"/>
      <c r="V6" s="25">
        <v>44652</v>
      </c>
      <c r="W6" s="26"/>
      <c r="X6" s="11"/>
      <c r="Y6" s="25">
        <v>44682</v>
      </c>
      <c r="Z6" s="26"/>
      <c r="AA6" s="11"/>
      <c r="AB6" s="27" t="s">
        <v>2</v>
      </c>
      <c r="AC6" s="28"/>
    </row>
    <row r="7" spans="1:29" ht="15" thickBot="1" x14ac:dyDescent="0.35">
      <c r="B7" s="24"/>
      <c r="D7" s="14" t="s">
        <v>70</v>
      </c>
      <c r="E7" s="14" t="s">
        <v>3</v>
      </c>
      <c r="F7" s="12"/>
      <c r="G7" s="14" t="s">
        <v>70</v>
      </c>
      <c r="H7" s="14" t="s">
        <v>3</v>
      </c>
      <c r="I7" s="12"/>
      <c r="J7" s="14" t="s">
        <v>70</v>
      </c>
      <c r="K7" s="14" t="s">
        <v>3</v>
      </c>
      <c r="L7" s="12"/>
      <c r="M7" s="14" t="s">
        <v>70</v>
      </c>
      <c r="N7" s="14" t="s">
        <v>3</v>
      </c>
      <c r="O7" s="12"/>
      <c r="P7" s="14" t="s">
        <v>70</v>
      </c>
      <c r="Q7" s="14" t="s">
        <v>3</v>
      </c>
      <c r="R7" s="12"/>
      <c r="S7" s="14" t="s">
        <v>70</v>
      </c>
      <c r="T7" s="14" t="s">
        <v>3</v>
      </c>
      <c r="U7" s="12"/>
      <c r="V7" s="14" t="s">
        <v>70</v>
      </c>
      <c r="W7" s="14" t="s">
        <v>3</v>
      </c>
      <c r="X7" s="12"/>
      <c r="Y7" s="14" t="s">
        <v>70</v>
      </c>
      <c r="Z7" s="14" t="s">
        <v>3</v>
      </c>
      <c r="AA7" s="12"/>
      <c r="AB7" s="9" t="s">
        <v>70</v>
      </c>
      <c r="AC7" s="9" t="s">
        <v>3</v>
      </c>
    </row>
    <row r="8" spans="1:29" x14ac:dyDescent="0.3">
      <c r="B8" s="3" t="s">
        <v>33</v>
      </c>
      <c r="D8" s="4">
        <v>72</v>
      </c>
      <c r="E8" s="13">
        <v>60177.599999999999</v>
      </c>
      <c r="F8" s="10"/>
      <c r="G8" s="4">
        <v>89</v>
      </c>
      <c r="H8" s="13">
        <v>86346</v>
      </c>
      <c r="I8" s="10"/>
      <c r="J8" s="4">
        <v>60</v>
      </c>
      <c r="K8" s="13">
        <v>50919.6</v>
      </c>
      <c r="L8" s="10"/>
      <c r="M8" s="4">
        <v>16</v>
      </c>
      <c r="N8" s="13">
        <v>7200</v>
      </c>
      <c r="O8" s="10"/>
      <c r="P8" s="4">
        <v>96</v>
      </c>
      <c r="Q8" s="13">
        <v>43200</v>
      </c>
      <c r="R8" s="10"/>
      <c r="S8" s="4">
        <v>88</v>
      </c>
      <c r="T8" s="13">
        <v>39600</v>
      </c>
      <c r="U8" s="10"/>
      <c r="V8" s="4">
        <v>64</v>
      </c>
      <c r="W8" s="13">
        <v>28800</v>
      </c>
      <c r="X8" s="10"/>
      <c r="Y8" s="4">
        <v>51</v>
      </c>
      <c r="Z8" s="13">
        <v>22950</v>
      </c>
      <c r="AA8" s="10"/>
      <c r="AB8" s="17">
        <f>SUM(D8,G8,J8,M8,P8,S8,V8,Y8)</f>
        <v>536</v>
      </c>
      <c r="AC8" s="18">
        <f>SUM(E8,H8,K8,N8,Q8,T8,W8,Z8)</f>
        <v>339193.2</v>
      </c>
    </row>
    <row r="9" spans="1:29" x14ac:dyDescent="0.3">
      <c r="B9" s="3" t="s">
        <v>29</v>
      </c>
      <c r="D9" s="4">
        <v>0</v>
      </c>
      <c r="E9" s="13">
        <v>0</v>
      </c>
      <c r="F9" s="10"/>
      <c r="G9" s="4">
        <v>0</v>
      </c>
      <c r="H9" s="13">
        <v>0</v>
      </c>
      <c r="I9" s="10"/>
      <c r="J9" s="4">
        <v>0</v>
      </c>
      <c r="K9" s="13">
        <v>0</v>
      </c>
      <c r="L9" s="10"/>
      <c r="M9" s="4">
        <v>106</v>
      </c>
      <c r="N9" s="13">
        <v>47700</v>
      </c>
      <c r="O9" s="10"/>
      <c r="P9" s="4">
        <v>166</v>
      </c>
      <c r="Q9" s="13">
        <v>74700</v>
      </c>
      <c r="R9" s="10"/>
      <c r="S9" s="4">
        <v>180</v>
      </c>
      <c r="T9" s="13">
        <v>81000</v>
      </c>
      <c r="U9" s="10"/>
      <c r="V9" s="4">
        <v>148</v>
      </c>
      <c r="W9" s="13">
        <v>66600</v>
      </c>
      <c r="X9" s="10"/>
      <c r="Y9" s="4">
        <v>197</v>
      </c>
      <c r="Z9" s="13">
        <v>88650</v>
      </c>
      <c r="AA9" s="10"/>
      <c r="AB9" s="17">
        <f t="shared" ref="AB9:AB71" si="0">SUM(D9,G9,J9,M9,P9,S9,V9,Y9)</f>
        <v>797</v>
      </c>
      <c r="AC9" s="18">
        <f t="shared" ref="AC9:AC71" si="1">SUM(E9,H9,K9,N9,Q9,T9,W9,Z9)</f>
        <v>358650</v>
      </c>
    </row>
    <row r="10" spans="1:29" x14ac:dyDescent="0.3">
      <c r="B10" s="3" t="s">
        <v>28</v>
      </c>
      <c r="D10" s="4">
        <v>134</v>
      </c>
      <c r="E10" s="13">
        <v>117273.60000000001</v>
      </c>
      <c r="F10" s="10"/>
      <c r="G10" s="4">
        <v>84</v>
      </c>
      <c r="H10" s="13">
        <v>102614.39999999999</v>
      </c>
      <c r="I10" s="10"/>
      <c r="J10" s="4">
        <v>327</v>
      </c>
      <c r="K10" s="13">
        <v>327388.79999999999</v>
      </c>
      <c r="L10" s="10"/>
      <c r="M10" s="4">
        <v>0</v>
      </c>
      <c r="N10" s="13">
        <v>0</v>
      </c>
      <c r="O10" s="10"/>
      <c r="P10" s="4">
        <v>103</v>
      </c>
      <c r="Q10" s="13">
        <v>12600</v>
      </c>
      <c r="R10" s="10"/>
      <c r="S10" s="4">
        <v>130</v>
      </c>
      <c r="T10" s="13">
        <v>48600</v>
      </c>
      <c r="U10" s="10"/>
      <c r="V10" s="4">
        <v>90</v>
      </c>
      <c r="W10" s="13">
        <v>40500</v>
      </c>
      <c r="X10" s="10"/>
      <c r="Y10" s="4">
        <v>1</v>
      </c>
      <c r="Z10" s="13">
        <v>0</v>
      </c>
      <c r="AA10" s="10"/>
      <c r="AB10" s="17">
        <f t="shared" si="0"/>
        <v>869</v>
      </c>
      <c r="AC10" s="18">
        <f t="shared" si="1"/>
        <v>648976.80000000005</v>
      </c>
    </row>
    <row r="11" spans="1:29" x14ac:dyDescent="0.3">
      <c r="B11" s="3" t="s">
        <v>7</v>
      </c>
      <c r="D11" s="4">
        <v>5</v>
      </c>
      <c r="E11" s="13">
        <v>6108</v>
      </c>
      <c r="F11" s="10"/>
      <c r="G11" s="4">
        <v>1</v>
      </c>
      <c r="H11" s="13">
        <v>1221.5999999999999</v>
      </c>
      <c r="I11" s="10"/>
      <c r="J11" s="4">
        <v>0</v>
      </c>
      <c r="K11" s="13">
        <v>0</v>
      </c>
      <c r="L11" s="10"/>
      <c r="M11" s="4">
        <v>0</v>
      </c>
      <c r="N11" s="13">
        <v>0</v>
      </c>
      <c r="O11" s="10"/>
      <c r="P11" s="4">
        <v>0</v>
      </c>
      <c r="Q11" s="13">
        <v>0</v>
      </c>
      <c r="R11" s="10"/>
      <c r="S11" s="4">
        <v>1</v>
      </c>
      <c r="T11" s="13">
        <v>450</v>
      </c>
      <c r="U11" s="10"/>
      <c r="V11" s="4">
        <v>2</v>
      </c>
      <c r="W11" s="13">
        <v>900</v>
      </c>
      <c r="X11" s="10"/>
      <c r="Y11" s="4">
        <v>4</v>
      </c>
      <c r="Z11" s="13">
        <v>1800</v>
      </c>
      <c r="AA11" s="10"/>
      <c r="AB11" s="17">
        <f t="shared" si="0"/>
        <v>13</v>
      </c>
      <c r="AC11" s="18">
        <f t="shared" si="1"/>
        <v>10479.6</v>
      </c>
    </row>
    <row r="12" spans="1:29" ht="14.4" customHeight="1" x14ac:dyDescent="0.3">
      <c r="B12" s="3" t="s">
        <v>35</v>
      </c>
      <c r="D12" s="4">
        <v>70</v>
      </c>
      <c r="E12" s="13">
        <v>43975.199999999997</v>
      </c>
      <c r="F12" s="10"/>
      <c r="G12" s="4">
        <v>86</v>
      </c>
      <c r="H12" s="13">
        <v>48575.7</v>
      </c>
      <c r="I12" s="10"/>
      <c r="J12" s="4">
        <v>32</v>
      </c>
      <c r="K12" s="13">
        <v>17808.900000000001</v>
      </c>
      <c r="L12" s="10"/>
      <c r="M12" s="4">
        <v>23</v>
      </c>
      <c r="N12" s="13">
        <v>3150</v>
      </c>
      <c r="O12" s="10"/>
      <c r="P12" s="4">
        <v>22</v>
      </c>
      <c r="Q12" s="13">
        <v>8100</v>
      </c>
      <c r="R12" s="10"/>
      <c r="S12" s="4">
        <v>53</v>
      </c>
      <c r="T12" s="13">
        <v>23850</v>
      </c>
      <c r="U12" s="10"/>
      <c r="V12" s="4">
        <v>59</v>
      </c>
      <c r="W12" s="13">
        <v>25650</v>
      </c>
      <c r="X12" s="10"/>
      <c r="Y12" s="4">
        <v>29</v>
      </c>
      <c r="Z12" s="13">
        <v>7200</v>
      </c>
      <c r="AA12" s="10"/>
      <c r="AB12" s="17">
        <f t="shared" si="0"/>
        <v>374</v>
      </c>
      <c r="AC12" s="18">
        <f t="shared" si="1"/>
        <v>178309.8</v>
      </c>
    </row>
    <row r="13" spans="1:29" ht="14.4" customHeight="1" x14ac:dyDescent="0.3">
      <c r="B13" s="3" t="s">
        <v>39</v>
      </c>
      <c r="D13" s="4">
        <v>1</v>
      </c>
      <c r="E13" s="13">
        <v>1050.5999999999999</v>
      </c>
      <c r="F13" s="10"/>
      <c r="G13" s="4">
        <v>0</v>
      </c>
      <c r="H13" s="13">
        <v>0</v>
      </c>
      <c r="I13" s="10"/>
      <c r="J13" s="4">
        <v>1</v>
      </c>
      <c r="K13" s="13">
        <v>0</v>
      </c>
      <c r="L13" s="10"/>
      <c r="M13" s="4">
        <v>1</v>
      </c>
      <c r="N13" s="13">
        <v>0</v>
      </c>
      <c r="O13" s="10"/>
      <c r="P13" s="4">
        <v>5</v>
      </c>
      <c r="Q13" s="13">
        <v>0</v>
      </c>
      <c r="R13" s="10"/>
      <c r="S13" s="4">
        <v>6</v>
      </c>
      <c r="T13" s="13">
        <v>1350</v>
      </c>
      <c r="U13" s="10"/>
      <c r="V13" s="4">
        <v>8</v>
      </c>
      <c r="W13" s="13">
        <v>0</v>
      </c>
      <c r="X13" s="10"/>
      <c r="Y13" s="4">
        <v>9</v>
      </c>
      <c r="Z13" s="13">
        <v>450</v>
      </c>
      <c r="AA13" s="10"/>
      <c r="AB13" s="17">
        <f t="shared" si="0"/>
        <v>31</v>
      </c>
      <c r="AC13" s="18">
        <f t="shared" si="1"/>
        <v>2850.6</v>
      </c>
    </row>
    <row r="14" spans="1:29" ht="14.4" customHeight="1" x14ac:dyDescent="0.3">
      <c r="B14" s="3" t="s">
        <v>55</v>
      </c>
      <c r="D14" s="4">
        <v>0</v>
      </c>
      <c r="E14" s="13">
        <v>0</v>
      </c>
      <c r="F14" s="10"/>
      <c r="G14" s="4">
        <v>280</v>
      </c>
      <c r="H14" s="13">
        <v>341688</v>
      </c>
      <c r="I14" s="10"/>
      <c r="J14" s="4">
        <v>0</v>
      </c>
      <c r="K14" s="13">
        <v>0</v>
      </c>
      <c r="L14" s="10"/>
      <c r="M14" s="4">
        <v>0</v>
      </c>
      <c r="N14" s="13">
        <v>0</v>
      </c>
      <c r="O14" s="10"/>
      <c r="P14" s="4">
        <v>331</v>
      </c>
      <c r="Q14" s="13">
        <v>148950</v>
      </c>
      <c r="R14" s="10"/>
      <c r="S14" s="4">
        <v>356</v>
      </c>
      <c r="T14" s="13">
        <v>160200</v>
      </c>
      <c r="U14" s="10"/>
      <c r="V14" s="4">
        <v>61</v>
      </c>
      <c r="W14" s="13">
        <v>27450</v>
      </c>
      <c r="X14" s="10"/>
      <c r="Y14" s="4">
        <v>117</v>
      </c>
      <c r="Z14" s="13">
        <v>52650</v>
      </c>
      <c r="AA14" s="10"/>
      <c r="AB14" s="17">
        <f t="shared" si="0"/>
        <v>1145</v>
      </c>
      <c r="AC14" s="18">
        <f t="shared" si="1"/>
        <v>730938</v>
      </c>
    </row>
    <row r="15" spans="1:29" ht="14.4" customHeight="1" x14ac:dyDescent="0.3">
      <c r="B15" s="3" t="s">
        <v>16</v>
      </c>
      <c r="D15" s="4">
        <v>94</v>
      </c>
      <c r="E15" s="13">
        <v>114830.39999999999</v>
      </c>
      <c r="F15" s="10"/>
      <c r="G15" s="4">
        <v>128</v>
      </c>
      <c r="H15" s="13">
        <v>156364.79999999999</v>
      </c>
      <c r="I15" s="10"/>
      <c r="J15" s="4">
        <v>63</v>
      </c>
      <c r="K15" s="13">
        <v>76960.800000000003</v>
      </c>
      <c r="L15" s="10"/>
      <c r="M15" s="4">
        <v>121</v>
      </c>
      <c r="N15" s="13">
        <v>54450</v>
      </c>
      <c r="O15" s="10"/>
      <c r="P15" s="4">
        <v>111</v>
      </c>
      <c r="Q15" s="13">
        <v>49950</v>
      </c>
      <c r="R15" s="10"/>
      <c r="S15" s="4">
        <v>124</v>
      </c>
      <c r="T15" s="13">
        <v>55800</v>
      </c>
      <c r="U15" s="10"/>
      <c r="V15" s="4">
        <v>90</v>
      </c>
      <c r="W15" s="13">
        <v>40500</v>
      </c>
      <c r="X15" s="10"/>
      <c r="Y15" s="4">
        <v>110</v>
      </c>
      <c r="Z15" s="13">
        <v>49500</v>
      </c>
      <c r="AA15" s="10"/>
      <c r="AB15" s="17">
        <f t="shared" si="0"/>
        <v>841</v>
      </c>
      <c r="AC15" s="18">
        <f t="shared" si="1"/>
        <v>598356</v>
      </c>
    </row>
    <row r="16" spans="1:29" ht="14.4" customHeight="1" x14ac:dyDescent="0.3">
      <c r="B16" s="3" t="s">
        <v>32</v>
      </c>
      <c r="D16" s="4">
        <v>25</v>
      </c>
      <c r="E16" s="13">
        <v>30540</v>
      </c>
      <c r="F16" s="10"/>
      <c r="G16" s="4">
        <v>36</v>
      </c>
      <c r="H16" s="13">
        <v>43977.599999999999</v>
      </c>
      <c r="I16" s="10"/>
      <c r="J16" s="4">
        <v>30</v>
      </c>
      <c r="K16" s="13">
        <v>36648</v>
      </c>
      <c r="L16" s="10"/>
      <c r="M16" s="4">
        <v>0</v>
      </c>
      <c r="N16" s="13">
        <v>0</v>
      </c>
      <c r="O16" s="10"/>
      <c r="P16" s="4">
        <v>0</v>
      </c>
      <c r="Q16" s="13">
        <v>0</v>
      </c>
      <c r="R16" s="10"/>
      <c r="S16" s="4">
        <v>0</v>
      </c>
      <c r="T16" s="13">
        <v>0</v>
      </c>
      <c r="U16" s="10"/>
      <c r="V16" s="4">
        <v>0</v>
      </c>
      <c r="W16" s="13">
        <v>0</v>
      </c>
      <c r="X16" s="10"/>
      <c r="Y16" s="4">
        <v>0</v>
      </c>
      <c r="Z16" s="13">
        <v>0</v>
      </c>
      <c r="AA16" s="10"/>
      <c r="AB16" s="17">
        <f t="shared" si="0"/>
        <v>91</v>
      </c>
      <c r="AC16" s="18">
        <f t="shared" si="1"/>
        <v>111165.6</v>
      </c>
    </row>
    <row r="17" spans="2:29" ht="14.4" customHeight="1" x14ac:dyDescent="0.3">
      <c r="B17" s="3" t="s">
        <v>13</v>
      </c>
      <c r="D17" s="4">
        <v>1</v>
      </c>
      <c r="E17" s="13">
        <v>607.5</v>
      </c>
      <c r="F17" s="10"/>
      <c r="G17" s="4">
        <v>293</v>
      </c>
      <c r="H17" s="13">
        <v>234079.5</v>
      </c>
      <c r="I17" s="10"/>
      <c r="J17" s="4">
        <v>0</v>
      </c>
      <c r="K17" s="13">
        <v>0</v>
      </c>
      <c r="L17" s="10"/>
      <c r="M17" s="4">
        <v>0</v>
      </c>
      <c r="N17" s="13">
        <v>0</v>
      </c>
      <c r="O17" s="10"/>
      <c r="P17" s="4">
        <v>0</v>
      </c>
      <c r="Q17" s="13">
        <v>0</v>
      </c>
      <c r="R17" s="10"/>
      <c r="S17" s="4">
        <v>369</v>
      </c>
      <c r="T17" s="13">
        <v>148950</v>
      </c>
      <c r="U17" s="10"/>
      <c r="V17" s="4">
        <v>0</v>
      </c>
      <c r="W17" s="13">
        <v>0</v>
      </c>
      <c r="X17" s="10"/>
      <c r="Y17" s="4">
        <v>0</v>
      </c>
      <c r="Z17" s="13">
        <v>0</v>
      </c>
      <c r="AA17" s="10"/>
      <c r="AB17" s="17">
        <f t="shared" si="0"/>
        <v>663</v>
      </c>
      <c r="AC17" s="18">
        <f t="shared" si="1"/>
        <v>383637</v>
      </c>
    </row>
    <row r="18" spans="2:29" ht="14.4" customHeight="1" x14ac:dyDescent="0.3">
      <c r="B18" s="3" t="s">
        <v>34</v>
      </c>
      <c r="D18" s="4">
        <v>0</v>
      </c>
      <c r="E18" s="13">
        <v>0</v>
      </c>
      <c r="F18" s="10"/>
      <c r="G18" s="4">
        <v>366</v>
      </c>
      <c r="H18" s="13">
        <v>444019.20000000001</v>
      </c>
      <c r="I18" s="10"/>
      <c r="J18" s="4">
        <v>62</v>
      </c>
      <c r="K18" s="13">
        <v>75739.199999999997</v>
      </c>
      <c r="L18" s="10"/>
      <c r="M18" s="4">
        <v>0</v>
      </c>
      <c r="N18" s="13">
        <v>0</v>
      </c>
      <c r="O18" s="10"/>
      <c r="P18" s="4">
        <v>0</v>
      </c>
      <c r="Q18" s="13">
        <v>0</v>
      </c>
      <c r="R18" s="10"/>
      <c r="S18" s="4">
        <v>0</v>
      </c>
      <c r="T18" s="13">
        <v>0</v>
      </c>
      <c r="U18" s="10"/>
      <c r="V18" s="4">
        <v>0</v>
      </c>
      <c r="W18" s="13">
        <v>0</v>
      </c>
      <c r="X18" s="10"/>
      <c r="Y18" s="4">
        <v>0</v>
      </c>
      <c r="Z18" s="13">
        <v>0</v>
      </c>
      <c r="AA18" s="10"/>
      <c r="AB18" s="17">
        <f t="shared" si="0"/>
        <v>428</v>
      </c>
      <c r="AC18" s="18">
        <f t="shared" si="1"/>
        <v>519758.4</v>
      </c>
    </row>
    <row r="19" spans="2:29" ht="14.4" customHeight="1" x14ac:dyDescent="0.3">
      <c r="B19" s="3" t="s">
        <v>31</v>
      </c>
      <c r="D19" s="4">
        <v>697</v>
      </c>
      <c r="E19" s="13">
        <v>448512</v>
      </c>
      <c r="F19" s="10"/>
      <c r="G19" s="4">
        <v>104</v>
      </c>
      <c r="H19" s="13">
        <v>46800</v>
      </c>
      <c r="I19" s="10"/>
      <c r="J19" s="4">
        <v>625</v>
      </c>
      <c r="K19" s="13">
        <v>494126.4</v>
      </c>
      <c r="L19" s="10"/>
      <c r="M19" s="4">
        <v>884</v>
      </c>
      <c r="N19" s="13">
        <v>332550</v>
      </c>
      <c r="O19" s="10"/>
      <c r="P19" s="4">
        <v>478</v>
      </c>
      <c r="Q19" s="13">
        <v>215100</v>
      </c>
      <c r="R19" s="10"/>
      <c r="S19" s="4">
        <v>839</v>
      </c>
      <c r="T19" s="13">
        <v>319500</v>
      </c>
      <c r="U19" s="10"/>
      <c r="V19" s="4">
        <v>534</v>
      </c>
      <c r="W19" s="13">
        <v>240300</v>
      </c>
      <c r="X19" s="10"/>
      <c r="Y19" s="4">
        <v>975</v>
      </c>
      <c r="Z19" s="13">
        <v>365850</v>
      </c>
      <c r="AA19" s="10"/>
      <c r="AB19" s="17">
        <f t="shared" si="0"/>
        <v>5136</v>
      </c>
      <c r="AC19" s="18">
        <f t="shared" si="1"/>
        <v>2462738.4</v>
      </c>
    </row>
    <row r="20" spans="2:29" ht="14.4" customHeight="1" x14ac:dyDescent="0.3">
      <c r="B20" s="3" t="s">
        <v>18</v>
      </c>
      <c r="D20" s="4">
        <v>406</v>
      </c>
      <c r="E20" s="13">
        <v>328709.40000000002</v>
      </c>
      <c r="F20" s="10"/>
      <c r="G20" s="4">
        <v>305</v>
      </c>
      <c r="H20" s="13">
        <v>271231.8</v>
      </c>
      <c r="I20" s="10"/>
      <c r="J20" s="4">
        <v>135</v>
      </c>
      <c r="K20" s="13">
        <v>138344.1</v>
      </c>
      <c r="L20" s="10"/>
      <c r="M20" s="4">
        <v>41</v>
      </c>
      <c r="N20" s="13">
        <v>18450</v>
      </c>
      <c r="O20" s="10"/>
      <c r="P20" s="4">
        <v>241</v>
      </c>
      <c r="Q20" s="13">
        <v>98550</v>
      </c>
      <c r="R20" s="10"/>
      <c r="S20" s="4">
        <v>364</v>
      </c>
      <c r="T20" s="13">
        <v>152100</v>
      </c>
      <c r="U20" s="10"/>
      <c r="V20" s="4">
        <v>186</v>
      </c>
      <c r="W20" s="13">
        <v>77400</v>
      </c>
      <c r="X20" s="10"/>
      <c r="Y20" s="4">
        <v>0</v>
      </c>
      <c r="Z20" s="13">
        <v>0</v>
      </c>
      <c r="AA20" s="10"/>
      <c r="AB20" s="17">
        <f t="shared" si="0"/>
        <v>1678</v>
      </c>
      <c r="AC20" s="18">
        <f t="shared" si="1"/>
        <v>1084785.2999999998</v>
      </c>
    </row>
    <row r="21" spans="2:29" ht="14.4" customHeight="1" x14ac:dyDescent="0.3">
      <c r="B21" s="3" t="s">
        <v>11</v>
      </c>
      <c r="D21" s="4">
        <v>271</v>
      </c>
      <c r="E21" s="13">
        <v>60300</v>
      </c>
      <c r="F21" s="10"/>
      <c r="G21" s="4">
        <v>297</v>
      </c>
      <c r="H21" s="13">
        <v>329365.8</v>
      </c>
      <c r="I21" s="10"/>
      <c r="J21" s="4">
        <v>0</v>
      </c>
      <c r="K21" s="13">
        <v>0</v>
      </c>
      <c r="L21" s="10"/>
      <c r="M21" s="4">
        <v>0</v>
      </c>
      <c r="N21" s="13">
        <v>0</v>
      </c>
      <c r="O21" s="10"/>
      <c r="P21" s="4">
        <v>0</v>
      </c>
      <c r="Q21" s="13">
        <v>0</v>
      </c>
      <c r="R21" s="10"/>
      <c r="S21" s="4">
        <v>214</v>
      </c>
      <c r="T21" s="13">
        <v>96300</v>
      </c>
      <c r="U21" s="10"/>
      <c r="V21" s="4">
        <v>42</v>
      </c>
      <c r="W21" s="13">
        <v>18900</v>
      </c>
      <c r="X21" s="10"/>
      <c r="Y21" s="4">
        <v>0</v>
      </c>
      <c r="Z21" s="13">
        <v>0</v>
      </c>
      <c r="AA21" s="10"/>
      <c r="AB21" s="17">
        <f t="shared" si="0"/>
        <v>824</v>
      </c>
      <c r="AC21" s="18">
        <f t="shared" si="1"/>
        <v>504865.8</v>
      </c>
    </row>
    <row r="22" spans="2:29" ht="14.4" customHeight="1" x14ac:dyDescent="0.3">
      <c r="B22" s="3" t="s">
        <v>9</v>
      </c>
      <c r="D22" s="4">
        <v>0</v>
      </c>
      <c r="E22" s="13">
        <v>0</v>
      </c>
      <c r="F22" s="10"/>
      <c r="G22" s="4">
        <v>744</v>
      </c>
      <c r="H22" s="13">
        <v>813684.9</v>
      </c>
      <c r="I22" s="10"/>
      <c r="J22" s="4">
        <v>0</v>
      </c>
      <c r="K22" s="13">
        <v>0</v>
      </c>
      <c r="L22" s="10"/>
      <c r="M22" s="4">
        <v>0</v>
      </c>
      <c r="N22" s="13">
        <v>0</v>
      </c>
      <c r="O22" s="10"/>
      <c r="P22" s="4">
        <v>717</v>
      </c>
      <c r="Q22" s="13">
        <v>258300</v>
      </c>
      <c r="R22" s="10"/>
      <c r="S22" s="4">
        <v>0</v>
      </c>
      <c r="T22" s="13">
        <v>0</v>
      </c>
      <c r="U22" s="10"/>
      <c r="V22" s="4">
        <v>0</v>
      </c>
      <c r="W22" s="13">
        <v>0</v>
      </c>
      <c r="X22" s="10"/>
      <c r="Y22" s="4">
        <v>1741</v>
      </c>
      <c r="Z22" s="13">
        <v>584550</v>
      </c>
      <c r="AA22" s="10"/>
      <c r="AB22" s="17">
        <f t="shared" si="0"/>
        <v>3202</v>
      </c>
      <c r="AC22" s="18">
        <f t="shared" si="1"/>
        <v>1656534.9</v>
      </c>
    </row>
    <row r="23" spans="2:29" ht="14.4" customHeight="1" x14ac:dyDescent="0.3">
      <c r="B23" s="3" t="s">
        <v>49</v>
      </c>
      <c r="D23" s="4">
        <v>66</v>
      </c>
      <c r="E23" s="13">
        <v>80625.600000000006</v>
      </c>
      <c r="F23" s="10"/>
      <c r="G23" s="4">
        <v>101</v>
      </c>
      <c r="H23" s="13">
        <v>123381.6</v>
      </c>
      <c r="I23" s="10"/>
      <c r="J23" s="4">
        <v>42</v>
      </c>
      <c r="K23" s="13">
        <v>51307.199999999997</v>
      </c>
      <c r="L23" s="10"/>
      <c r="M23" s="4">
        <v>28</v>
      </c>
      <c r="N23" s="13">
        <v>12600</v>
      </c>
      <c r="O23" s="10"/>
      <c r="P23" s="4">
        <v>78</v>
      </c>
      <c r="Q23" s="13">
        <v>35100</v>
      </c>
      <c r="R23" s="10"/>
      <c r="S23" s="4">
        <v>91</v>
      </c>
      <c r="T23" s="13">
        <v>40950</v>
      </c>
      <c r="U23" s="10"/>
      <c r="V23" s="4">
        <v>89</v>
      </c>
      <c r="W23" s="13">
        <v>40050</v>
      </c>
      <c r="X23" s="10"/>
      <c r="Y23" s="4">
        <v>96</v>
      </c>
      <c r="Z23" s="13">
        <v>43200</v>
      </c>
      <c r="AA23" s="10"/>
      <c r="AB23" s="17">
        <f t="shared" si="0"/>
        <v>591</v>
      </c>
      <c r="AC23" s="18">
        <f t="shared" si="1"/>
        <v>427214.4</v>
      </c>
    </row>
    <row r="24" spans="2:29" ht="14.4" customHeight="1" x14ac:dyDescent="0.3">
      <c r="B24" s="3" t="s">
        <v>12</v>
      </c>
      <c r="D24" s="4">
        <v>0</v>
      </c>
      <c r="E24" s="13">
        <v>0</v>
      </c>
      <c r="F24" s="10"/>
      <c r="G24" s="4">
        <v>393</v>
      </c>
      <c r="H24" s="13">
        <v>426048</v>
      </c>
      <c r="I24" s="10"/>
      <c r="J24" s="4">
        <v>426</v>
      </c>
      <c r="K24" s="13">
        <v>88650</v>
      </c>
      <c r="L24" s="10"/>
      <c r="M24" s="4">
        <v>0</v>
      </c>
      <c r="N24" s="13">
        <v>0</v>
      </c>
      <c r="O24" s="10"/>
      <c r="P24" s="4">
        <v>0</v>
      </c>
      <c r="Q24" s="13">
        <v>0</v>
      </c>
      <c r="R24" s="10"/>
      <c r="S24" s="4">
        <v>0</v>
      </c>
      <c r="T24" s="13">
        <v>0</v>
      </c>
      <c r="U24" s="10"/>
      <c r="V24" s="4">
        <v>513</v>
      </c>
      <c r="W24" s="13">
        <v>230850</v>
      </c>
      <c r="X24" s="10"/>
      <c r="Y24" s="4">
        <v>0</v>
      </c>
      <c r="Z24" s="13">
        <v>0</v>
      </c>
      <c r="AA24" s="10"/>
      <c r="AB24" s="17">
        <f t="shared" si="0"/>
        <v>1332</v>
      </c>
      <c r="AC24" s="18">
        <f t="shared" si="1"/>
        <v>745548</v>
      </c>
    </row>
    <row r="25" spans="2:29" ht="14.4" customHeight="1" x14ac:dyDescent="0.3">
      <c r="B25" s="3" t="s">
        <v>26</v>
      </c>
      <c r="D25" s="4">
        <v>147</v>
      </c>
      <c r="E25" s="13">
        <v>83479.5</v>
      </c>
      <c r="F25" s="10"/>
      <c r="G25" s="4">
        <v>123</v>
      </c>
      <c r="H25" s="13">
        <v>67435.5</v>
      </c>
      <c r="I25" s="10"/>
      <c r="J25" s="4">
        <v>104</v>
      </c>
      <c r="K25" s="13">
        <v>60400.200000000004</v>
      </c>
      <c r="L25" s="10"/>
      <c r="M25" s="4">
        <v>90</v>
      </c>
      <c r="N25" s="13">
        <v>40500</v>
      </c>
      <c r="O25" s="10"/>
      <c r="P25" s="4">
        <v>79</v>
      </c>
      <c r="Q25" s="13">
        <v>27450</v>
      </c>
      <c r="R25" s="10"/>
      <c r="S25" s="4">
        <v>118</v>
      </c>
      <c r="T25" s="13">
        <v>52200</v>
      </c>
      <c r="U25" s="10"/>
      <c r="V25" s="4">
        <v>73</v>
      </c>
      <c r="W25" s="13">
        <v>30150</v>
      </c>
      <c r="X25" s="10"/>
      <c r="Y25" s="4">
        <v>101</v>
      </c>
      <c r="Z25" s="13">
        <v>45450</v>
      </c>
      <c r="AA25" s="10"/>
      <c r="AB25" s="17">
        <f t="shared" si="0"/>
        <v>835</v>
      </c>
      <c r="AC25" s="18">
        <f t="shared" si="1"/>
        <v>407065.2</v>
      </c>
    </row>
    <row r="26" spans="2:29" ht="14.4" customHeight="1" x14ac:dyDescent="0.3">
      <c r="B26" s="3" t="s">
        <v>25</v>
      </c>
      <c r="D26" s="4">
        <v>0</v>
      </c>
      <c r="E26" s="13">
        <v>0</v>
      </c>
      <c r="F26" s="10"/>
      <c r="G26" s="4">
        <v>588</v>
      </c>
      <c r="H26" s="13">
        <v>629256.30000000005</v>
      </c>
      <c r="I26" s="10"/>
      <c r="J26" s="4">
        <v>0</v>
      </c>
      <c r="K26" s="13">
        <v>0</v>
      </c>
      <c r="L26" s="10"/>
      <c r="M26" s="4">
        <v>0</v>
      </c>
      <c r="N26" s="13">
        <v>0</v>
      </c>
      <c r="O26" s="10"/>
      <c r="P26" s="4">
        <v>0</v>
      </c>
      <c r="Q26" s="13">
        <v>0</v>
      </c>
      <c r="R26" s="10"/>
      <c r="S26" s="4">
        <v>806</v>
      </c>
      <c r="T26" s="13">
        <v>268650</v>
      </c>
      <c r="U26" s="10"/>
      <c r="V26" s="4">
        <v>0</v>
      </c>
      <c r="W26" s="13">
        <v>0</v>
      </c>
      <c r="X26" s="10"/>
      <c r="Y26" s="4">
        <v>0</v>
      </c>
      <c r="Z26" s="13">
        <v>0</v>
      </c>
      <c r="AA26" s="10"/>
      <c r="AB26" s="17">
        <f t="shared" si="0"/>
        <v>1394</v>
      </c>
      <c r="AC26" s="18">
        <f t="shared" si="1"/>
        <v>897906.3</v>
      </c>
    </row>
    <row r="27" spans="2:29" ht="14.4" customHeight="1" x14ac:dyDescent="0.3">
      <c r="B27" s="3" t="s">
        <v>53</v>
      </c>
      <c r="D27" s="4">
        <v>0</v>
      </c>
      <c r="E27" s="13">
        <v>0</v>
      </c>
      <c r="F27" s="10"/>
      <c r="G27" s="4">
        <v>0</v>
      </c>
      <c r="H27" s="13">
        <v>0</v>
      </c>
      <c r="I27" s="10"/>
      <c r="J27" s="4">
        <v>0</v>
      </c>
      <c r="K27" s="13">
        <v>0</v>
      </c>
      <c r="L27" s="10"/>
      <c r="M27" s="4">
        <v>0</v>
      </c>
      <c r="N27" s="13">
        <v>0</v>
      </c>
      <c r="O27" s="10"/>
      <c r="P27" s="4">
        <v>0</v>
      </c>
      <c r="Q27" s="13">
        <v>0</v>
      </c>
      <c r="R27" s="10"/>
      <c r="S27" s="4">
        <v>0</v>
      </c>
      <c r="T27" s="13">
        <v>0</v>
      </c>
      <c r="U27" s="10"/>
      <c r="V27" s="4">
        <v>0</v>
      </c>
      <c r="W27" s="13">
        <v>0</v>
      </c>
      <c r="X27" s="10"/>
      <c r="Y27" s="4">
        <v>25</v>
      </c>
      <c r="Z27" s="13">
        <v>11250</v>
      </c>
      <c r="AA27" s="10"/>
      <c r="AB27" s="17">
        <f t="shared" si="0"/>
        <v>25</v>
      </c>
      <c r="AC27" s="18">
        <f t="shared" si="1"/>
        <v>11250</v>
      </c>
    </row>
    <row r="28" spans="2:29" ht="14.4" customHeight="1" x14ac:dyDescent="0.3">
      <c r="B28" s="3" t="s">
        <v>57</v>
      </c>
      <c r="D28" s="4">
        <v>31</v>
      </c>
      <c r="E28" s="13">
        <v>16264.8</v>
      </c>
      <c r="F28" s="10"/>
      <c r="G28" s="4">
        <v>24</v>
      </c>
      <c r="H28" s="13">
        <v>12343.2</v>
      </c>
      <c r="I28" s="10"/>
      <c r="J28" s="4">
        <v>65</v>
      </c>
      <c r="K28" s="13">
        <v>40052.400000000001</v>
      </c>
      <c r="L28" s="10"/>
      <c r="M28" s="4">
        <v>11</v>
      </c>
      <c r="N28" s="13">
        <v>0</v>
      </c>
      <c r="O28" s="10"/>
      <c r="P28" s="4">
        <v>20</v>
      </c>
      <c r="Q28" s="13">
        <v>0</v>
      </c>
      <c r="R28" s="10"/>
      <c r="S28" s="4">
        <v>34</v>
      </c>
      <c r="T28" s="13">
        <v>15300</v>
      </c>
      <c r="U28" s="10"/>
      <c r="V28" s="4">
        <v>13</v>
      </c>
      <c r="W28" s="13">
        <v>0</v>
      </c>
      <c r="X28" s="10"/>
      <c r="Y28" s="4">
        <v>21</v>
      </c>
      <c r="Z28" s="13">
        <v>9450</v>
      </c>
      <c r="AA28" s="10"/>
      <c r="AB28" s="17">
        <f t="shared" si="0"/>
        <v>219</v>
      </c>
      <c r="AC28" s="18">
        <f t="shared" si="1"/>
        <v>93410.4</v>
      </c>
    </row>
    <row r="29" spans="2:29" ht="14.4" customHeight="1" x14ac:dyDescent="0.3">
      <c r="B29" s="3" t="s">
        <v>20</v>
      </c>
      <c r="D29" s="4">
        <v>68</v>
      </c>
      <c r="E29" s="13">
        <v>83068.800000000003</v>
      </c>
      <c r="F29" s="10"/>
      <c r="G29" s="4">
        <v>80</v>
      </c>
      <c r="H29" s="13">
        <v>99105.7</v>
      </c>
      <c r="I29" s="10"/>
      <c r="J29" s="4">
        <v>40</v>
      </c>
      <c r="K29" s="13">
        <v>48092.4</v>
      </c>
      <c r="L29" s="10"/>
      <c r="M29" s="4">
        <v>0</v>
      </c>
      <c r="N29" s="13">
        <v>0</v>
      </c>
      <c r="O29" s="10"/>
      <c r="P29" s="4">
        <v>74</v>
      </c>
      <c r="Q29" s="13">
        <v>34843.199999999997</v>
      </c>
      <c r="R29" s="10"/>
      <c r="S29" s="4">
        <v>116</v>
      </c>
      <c r="T29" s="13">
        <v>52971.6</v>
      </c>
      <c r="U29" s="10"/>
      <c r="V29" s="4">
        <v>57</v>
      </c>
      <c r="W29" s="13">
        <v>25200</v>
      </c>
      <c r="X29" s="10"/>
      <c r="Y29" s="4">
        <v>90</v>
      </c>
      <c r="Z29" s="13">
        <v>40821.599999999999</v>
      </c>
      <c r="AA29" s="10"/>
      <c r="AB29" s="17">
        <f t="shared" si="0"/>
        <v>525</v>
      </c>
      <c r="AC29" s="18">
        <f t="shared" si="1"/>
        <v>384103.29999999993</v>
      </c>
    </row>
    <row r="30" spans="2:29" ht="14.4" customHeight="1" x14ac:dyDescent="0.3">
      <c r="B30" s="3" t="s">
        <v>38</v>
      </c>
      <c r="D30" s="4">
        <v>178</v>
      </c>
      <c r="E30" s="13">
        <v>106395.53</v>
      </c>
      <c r="F30" s="10"/>
      <c r="G30" s="4">
        <v>115</v>
      </c>
      <c r="H30" s="13">
        <v>91327.96</v>
      </c>
      <c r="I30" s="10"/>
      <c r="J30" s="4">
        <v>101</v>
      </c>
      <c r="K30" s="13">
        <v>74943.040000000008</v>
      </c>
      <c r="L30" s="10"/>
      <c r="M30" s="4">
        <v>76</v>
      </c>
      <c r="N30" s="13">
        <v>31351.200000000001</v>
      </c>
      <c r="O30" s="10"/>
      <c r="P30" s="4">
        <v>91</v>
      </c>
      <c r="Q30" s="13">
        <v>31950</v>
      </c>
      <c r="R30" s="10"/>
      <c r="S30" s="4">
        <v>102</v>
      </c>
      <c r="T30" s="13">
        <v>31950</v>
      </c>
      <c r="U30" s="10"/>
      <c r="V30" s="4">
        <v>75</v>
      </c>
      <c r="W30" s="13">
        <v>22500</v>
      </c>
      <c r="X30" s="10"/>
      <c r="Y30" s="4">
        <v>90</v>
      </c>
      <c r="Z30" s="13">
        <v>31500</v>
      </c>
      <c r="AA30" s="10"/>
      <c r="AB30" s="17">
        <f t="shared" si="0"/>
        <v>828</v>
      </c>
      <c r="AC30" s="18">
        <f t="shared" si="1"/>
        <v>421917.73000000004</v>
      </c>
    </row>
    <row r="31" spans="2:29" ht="14.4" customHeight="1" x14ac:dyDescent="0.3">
      <c r="B31" s="3" t="s">
        <v>40</v>
      </c>
      <c r="D31" s="4">
        <v>0</v>
      </c>
      <c r="E31" s="13">
        <v>0</v>
      </c>
      <c r="F31" s="10"/>
      <c r="G31" s="4">
        <v>60</v>
      </c>
      <c r="H31" s="13">
        <v>24907.5</v>
      </c>
      <c r="I31" s="10"/>
      <c r="J31" s="4">
        <v>63</v>
      </c>
      <c r="K31" s="13">
        <v>28552.5</v>
      </c>
      <c r="L31" s="10"/>
      <c r="M31" s="4">
        <v>0</v>
      </c>
      <c r="N31" s="13">
        <v>0</v>
      </c>
      <c r="O31" s="10"/>
      <c r="P31" s="4">
        <v>9</v>
      </c>
      <c r="Q31" s="13">
        <v>0</v>
      </c>
      <c r="R31" s="10"/>
      <c r="S31" s="4">
        <v>9</v>
      </c>
      <c r="T31" s="13">
        <v>0</v>
      </c>
      <c r="U31" s="10"/>
      <c r="V31" s="4">
        <v>19</v>
      </c>
      <c r="W31" s="13">
        <v>0</v>
      </c>
      <c r="X31" s="10"/>
      <c r="Y31" s="4">
        <v>0</v>
      </c>
      <c r="Z31" s="13">
        <v>0</v>
      </c>
      <c r="AA31" s="10"/>
      <c r="AB31" s="17">
        <f t="shared" si="0"/>
        <v>160</v>
      </c>
      <c r="AC31" s="18">
        <f t="shared" si="1"/>
        <v>53460</v>
      </c>
    </row>
    <row r="32" spans="2:29" ht="14.4" customHeight="1" x14ac:dyDescent="0.3">
      <c r="B32" s="3" t="s">
        <v>41</v>
      </c>
      <c r="D32" s="4">
        <v>62</v>
      </c>
      <c r="E32" s="13">
        <v>18604.8</v>
      </c>
      <c r="F32" s="10"/>
      <c r="G32" s="4">
        <v>47</v>
      </c>
      <c r="H32" s="13">
        <v>28426.2</v>
      </c>
      <c r="I32" s="10"/>
      <c r="J32" s="4">
        <v>30</v>
      </c>
      <c r="K32" s="13">
        <v>20537.400000000001</v>
      </c>
      <c r="L32" s="10"/>
      <c r="M32" s="4">
        <v>8</v>
      </c>
      <c r="N32" s="13">
        <v>3600</v>
      </c>
      <c r="O32" s="10"/>
      <c r="P32" s="4">
        <v>31</v>
      </c>
      <c r="Q32" s="13">
        <v>6750</v>
      </c>
      <c r="R32" s="10"/>
      <c r="S32" s="4">
        <v>42</v>
      </c>
      <c r="T32" s="13">
        <v>6300</v>
      </c>
      <c r="U32" s="10"/>
      <c r="V32" s="4">
        <v>37</v>
      </c>
      <c r="W32" s="13">
        <v>16650</v>
      </c>
      <c r="X32" s="10"/>
      <c r="Y32" s="4">
        <v>31</v>
      </c>
      <c r="Z32" s="13">
        <v>13950</v>
      </c>
      <c r="AA32" s="10"/>
      <c r="AB32" s="17">
        <f t="shared" si="0"/>
        <v>288</v>
      </c>
      <c r="AC32" s="18">
        <f t="shared" si="1"/>
        <v>114818.4</v>
      </c>
    </row>
    <row r="33" spans="2:29" ht="14.4" customHeight="1" x14ac:dyDescent="0.3">
      <c r="B33" s="3" t="s">
        <v>48</v>
      </c>
      <c r="D33" s="4">
        <v>0</v>
      </c>
      <c r="E33" s="13">
        <v>0</v>
      </c>
      <c r="F33" s="10"/>
      <c r="G33" s="4">
        <v>0</v>
      </c>
      <c r="H33" s="13">
        <v>0</v>
      </c>
      <c r="I33" s="10"/>
      <c r="J33" s="4">
        <v>0</v>
      </c>
      <c r="K33" s="13">
        <v>0</v>
      </c>
      <c r="L33" s="10"/>
      <c r="M33" s="4">
        <v>0</v>
      </c>
      <c r="N33" s="13">
        <v>0</v>
      </c>
      <c r="O33" s="10"/>
      <c r="P33" s="4">
        <v>0</v>
      </c>
      <c r="Q33" s="13">
        <v>0</v>
      </c>
      <c r="R33" s="10"/>
      <c r="S33" s="4">
        <v>0</v>
      </c>
      <c r="T33" s="13">
        <v>0</v>
      </c>
      <c r="U33" s="10"/>
      <c r="V33" s="4">
        <v>0</v>
      </c>
      <c r="W33" s="13">
        <v>0</v>
      </c>
      <c r="X33" s="10"/>
      <c r="Y33" s="4">
        <v>0</v>
      </c>
      <c r="Z33" s="13">
        <v>0</v>
      </c>
      <c r="AA33" s="10"/>
      <c r="AB33" s="17">
        <f t="shared" si="0"/>
        <v>0</v>
      </c>
      <c r="AC33" s="18">
        <f t="shared" si="1"/>
        <v>0</v>
      </c>
    </row>
    <row r="34" spans="2:29" ht="14.4" customHeight="1" x14ac:dyDescent="0.3">
      <c r="B34" s="3" t="s">
        <v>21</v>
      </c>
      <c r="D34" s="4">
        <v>74</v>
      </c>
      <c r="E34" s="13">
        <v>90398.399999999994</v>
      </c>
      <c r="F34" s="10"/>
      <c r="G34" s="4">
        <v>108</v>
      </c>
      <c r="H34" s="13">
        <v>131932.79999999999</v>
      </c>
      <c r="I34" s="10"/>
      <c r="J34" s="4">
        <v>53</v>
      </c>
      <c r="K34" s="13">
        <v>64744.800000000003</v>
      </c>
      <c r="L34" s="10"/>
      <c r="M34" s="4">
        <v>49</v>
      </c>
      <c r="N34" s="13">
        <v>58315.199999999997</v>
      </c>
      <c r="O34" s="10"/>
      <c r="P34" s="4">
        <v>26</v>
      </c>
      <c r="Q34" s="13">
        <v>11700</v>
      </c>
      <c r="R34" s="10"/>
      <c r="S34" s="4">
        <v>49</v>
      </c>
      <c r="T34" s="13">
        <v>25136.400000000001</v>
      </c>
      <c r="U34" s="10"/>
      <c r="V34" s="4">
        <v>38</v>
      </c>
      <c r="W34" s="13">
        <v>17100</v>
      </c>
      <c r="X34" s="10"/>
      <c r="Y34" s="4">
        <v>47</v>
      </c>
      <c r="Z34" s="13">
        <v>21150</v>
      </c>
      <c r="AA34" s="10"/>
      <c r="AB34" s="17">
        <f t="shared" si="0"/>
        <v>444</v>
      </c>
      <c r="AC34" s="18">
        <f t="shared" si="1"/>
        <v>420477.60000000003</v>
      </c>
    </row>
    <row r="35" spans="2:29" ht="14.4" customHeight="1" x14ac:dyDescent="0.3">
      <c r="B35" s="3" t="s">
        <v>54</v>
      </c>
      <c r="D35" s="4">
        <v>0</v>
      </c>
      <c r="E35" s="13">
        <v>0</v>
      </c>
      <c r="F35" s="10"/>
      <c r="G35" s="4">
        <v>0</v>
      </c>
      <c r="H35" s="13">
        <v>0</v>
      </c>
      <c r="I35" s="10"/>
      <c r="J35" s="4">
        <v>0</v>
      </c>
      <c r="K35" s="13">
        <v>0</v>
      </c>
      <c r="L35" s="10"/>
      <c r="M35" s="4">
        <v>0</v>
      </c>
      <c r="N35" s="13">
        <v>0</v>
      </c>
      <c r="O35" s="10"/>
      <c r="P35" s="4">
        <v>0</v>
      </c>
      <c r="Q35" s="13">
        <v>0</v>
      </c>
      <c r="R35" s="10"/>
      <c r="S35" s="4">
        <v>0</v>
      </c>
      <c r="T35" s="13">
        <v>0</v>
      </c>
      <c r="U35" s="10"/>
      <c r="V35" s="4">
        <v>0</v>
      </c>
      <c r="W35" s="13">
        <v>0</v>
      </c>
      <c r="X35" s="10"/>
      <c r="Y35" s="4">
        <v>0</v>
      </c>
      <c r="Z35" s="13">
        <v>0</v>
      </c>
      <c r="AA35" s="10"/>
      <c r="AB35" s="17">
        <f t="shared" si="0"/>
        <v>0</v>
      </c>
      <c r="AC35" s="18">
        <f t="shared" si="1"/>
        <v>0</v>
      </c>
    </row>
    <row r="36" spans="2:29" ht="14.4" customHeight="1" x14ac:dyDescent="0.3">
      <c r="B36" s="3" t="s">
        <v>17</v>
      </c>
      <c r="D36" s="4">
        <v>12</v>
      </c>
      <c r="E36" s="13">
        <v>0</v>
      </c>
      <c r="F36" s="10"/>
      <c r="G36" s="4">
        <v>4</v>
      </c>
      <c r="H36" s="13">
        <v>0</v>
      </c>
      <c r="I36" s="10"/>
      <c r="J36" s="4">
        <v>13</v>
      </c>
      <c r="K36" s="13">
        <v>0</v>
      </c>
      <c r="L36" s="10"/>
      <c r="M36" s="4">
        <v>38</v>
      </c>
      <c r="N36" s="13">
        <v>0</v>
      </c>
      <c r="O36" s="10"/>
      <c r="P36" s="4">
        <v>23</v>
      </c>
      <c r="Q36" s="13">
        <v>0</v>
      </c>
      <c r="R36" s="10"/>
      <c r="S36" s="4">
        <v>13</v>
      </c>
      <c r="T36" s="13">
        <v>0</v>
      </c>
      <c r="U36" s="10"/>
      <c r="V36" s="4">
        <v>14</v>
      </c>
      <c r="W36" s="13">
        <v>0</v>
      </c>
      <c r="X36" s="10"/>
      <c r="Y36" s="4">
        <v>21</v>
      </c>
      <c r="Z36" s="13">
        <v>0</v>
      </c>
      <c r="AA36" s="10"/>
      <c r="AB36" s="17">
        <f t="shared" si="0"/>
        <v>138</v>
      </c>
      <c r="AC36" s="18">
        <f t="shared" si="1"/>
        <v>0</v>
      </c>
    </row>
    <row r="37" spans="2:29" ht="14.4" customHeight="1" x14ac:dyDescent="0.3">
      <c r="B37" s="3" t="s">
        <v>23</v>
      </c>
      <c r="D37" s="4">
        <v>8</v>
      </c>
      <c r="E37" s="13">
        <v>4838.3999999999996</v>
      </c>
      <c r="F37" s="10"/>
      <c r="G37" s="4">
        <v>10</v>
      </c>
      <c r="H37" s="13">
        <v>6039</v>
      </c>
      <c r="I37" s="10"/>
      <c r="J37" s="4">
        <v>0</v>
      </c>
      <c r="K37" s="13">
        <v>0</v>
      </c>
      <c r="L37" s="10"/>
      <c r="M37" s="4">
        <v>0</v>
      </c>
      <c r="N37" s="13">
        <v>0</v>
      </c>
      <c r="O37" s="10"/>
      <c r="P37" s="4">
        <v>13</v>
      </c>
      <c r="Q37" s="13">
        <v>7532.1</v>
      </c>
      <c r="R37" s="10"/>
      <c r="S37" s="4">
        <v>8</v>
      </c>
      <c r="T37" s="13">
        <v>3172.5</v>
      </c>
      <c r="U37" s="10"/>
      <c r="V37" s="4">
        <v>0</v>
      </c>
      <c r="W37" s="13">
        <v>0</v>
      </c>
      <c r="X37" s="10"/>
      <c r="Y37" s="4">
        <v>18</v>
      </c>
      <c r="Z37" s="13">
        <v>0</v>
      </c>
      <c r="AA37" s="10"/>
      <c r="AB37" s="17">
        <f t="shared" si="0"/>
        <v>57</v>
      </c>
      <c r="AC37" s="18">
        <f t="shared" si="1"/>
        <v>21582</v>
      </c>
    </row>
    <row r="38" spans="2:29" ht="14.4" customHeight="1" x14ac:dyDescent="0.3">
      <c r="B38" s="3" t="s">
        <v>46</v>
      </c>
      <c r="D38" s="4">
        <v>16</v>
      </c>
      <c r="E38" s="13">
        <v>9720</v>
      </c>
      <c r="F38" s="10"/>
      <c r="G38" s="4">
        <v>0</v>
      </c>
      <c r="H38" s="13">
        <v>0</v>
      </c>
      <c r="I38" s="10"/>
      <c r="J38" s="4">
        <v>0</v>
      </c>
      <c r="K38" s="13">
        <v>0</v>
      </c>
      <c r="L38" s="10"/>
      <c r="M38" s="4">
        <v>4</v>
      </c>
      <c r="N38" s="13">
        <v>2430</v>
      </c>
      <c r="O38" s="10"/>
      <c r="P38" s="4">
        <v>0</v>
      </c>
      <c r="Q38" s="13">
        <v>0</v>
      </c>
      <c r="R38" s="10"/>
      <c r="S38" s="4">
        <v>1</v>
      </c>
      <c r="T38" s="13">
        <v>0</v>
      </c>
      <c r="U38" s="10"/>
      <c r="V38" s="4">
        <v>0</v>
      </c>
      <c r="W38" s="13">
        <v>0</v>
      </c>
      <c r="X38" s="10"/>
      <c r="Y38" s="4">
        <v>9</v>
      </c>
      <c r="Z38" s="13">
        <v>0</v>
      </c>
      <c r="AA38" s="10"/>
      <c r="AB38" s="17">
        <f t="shared" si="0"/>
        <v>30</v>
      </c>
      <c r="AC38" s="18">
        <f t="shared" si="1"/>
        <v>12150</v>
      </c>
    </row>
    <row r="39" spans="2:29" ht="14.4" customHeight="1" x14ac:dyDescent="0.3">
      <c r="B39" s="3" t="s">
        <v>59</v>
      </c>
      <c r="D39" s="4">
        <v>5</v>
      </c>
      <c r="E39" s="13">
        <v>6108</v>
      </c>
      <c r="F39" s="10"/>
      <c r="G39" s="4">
        <v>3</v>
      </c>
      <c r="H39" s="13">
        <v>3664.8</v>
      </c>
      <c r="I39" s="10"/>
      <c r="J39" s="4">
        <v>0</v>
      </c>
      <c r="K39" s="13">
        <v>0</v>
      </c>
      <c r="L39" s="10"/>
      <c r="M39" s="4">
        <v>0</v>
      </c>
      <c r="N39" s="13">
        <v>0</v>
      </c>
      <c r="O39" s="10"/>
      <c r="P39" s="4">
        <v>0</v>
      </c>
      <c r="Q39" s="13">
        <v>0</v>
      </c>
      <c r="R39" s="10"/>
      <c r="S39" s="4">
        <v>0</v>
      </c>
      <c r="T39" s="13">
        <v>0</v>
      </c>
      <c r="U39" s="10"/>
      <c r="V39" s="4">
        <v>0</v>
      </c>
      <c r="W39" s="13">
        <v>0</v>
      </c>
      <c r="X39" s="10"/>
      <c r="Y39" s="4">
        <v>0</v>
      </c>
      <c r="Z39" s="13">
        <v>0</v>
      </c>
      <c r="AA39" s="10"/>
      <c r="AB39" s="17">
        <f t="shared" si="0"/>
        <v>8</v>
      </c>
      <c r="AC39" s="18">
        <f t="shared" si="1"/>
        <v>9772.7999999999993</v>
      </c>
    </row>
    <row r="40" spans="2:29" ht="14.4" customHeight="1" x14ac:dyDescent="0.3">
      <c r="B40" s="3" t="s">
        <v>60</v>
      </c>
      <c r="D40" s="4">
        <v>35</v>
      </c>
      <c r="E40" s="13">
        <v>33883.199999999997</v>
      </c>
      <c r="F40" s="10"/>
      <c r="G40" s="4">
        <v>54</v>
      </c>
      <c r="H40" s="13">
        <v>42048.9</v>
      </c>
      <c r="I40" s="10"/>
      <c r="J40" s="4">
        <v>23</v>
      </c>
      <c r="K40" s="13">
        <v>18113.7</v>
      </c>
      <c r="L40" s="10"/>
      <c r="M40" s="4">
        <v>13</v>
      </c>
      <c r="N40" s="13">
        <v>7410.6</v>
      </c>
      <c r="O40" s="10"/>
      <c r="P40" s="4">
        <v>81</v>
      </c>
      <c r="Q40" s="13">
        <v>45263.1</v>
      </c>
      <c r="R40" s="10"/>
      <c r="S40" s="4">
        <v>7</v>
      </c>
      <c r="T40" s="13">
        <v>450</v>
      </c>
      <c r="U40" s="10"/>
      <c r="V40" s="4">
        <v>42</v>
      </c>
      <c r="W40" s="13">
        <v>13950</v>
      </c>
      <c r="X40" s="10"/>
      <c r="Y40" s="4">
        <v>42</v>
      </c>
      <c r="Z40" s="13">
        <v>9900</v>
      </c>
      <c r="AA40" s="10"/>
      <c r="AB40" s="17">
        <f t="shared" si="0"/>
        <v>297</v>
      </c>
      <c r="AC40" s="18">
        <f t="shared" si="1"/>
        <v>171019.5</v>
      </c>
    </row>
    <row r="41" spans="2:29" ht="14.4" customHeight="1" x14ac:dyDescent="0.3">
      <c r="B41" s="3" t="s">
        <v>67</v>
      </c>
      <c r="D41" s="4">
        <v>450</v>
      </c>
      <c r="E41" s="13">
        <v>339604.8</v>
      </c>
      <c r="F41" s="10"/>
      <c r="G41" s="4">
        <v>0</v>
      </c>
      <c r="H41" s="13">
        <v>0</v>
      </c>
      <c r="I41" s="10"/>
      <c r="J41" s="4">
        <v>150</v>
      </c>
      <c r="K41" s="13">
        <v>183240</v>
      </c>
      <c r="L41" s="10"/>
      <c r="M41" s="4">
        <v>152</v>
      </c>
      <c r="N41" s="13">
        <v>0</v>
      </c>
      <c r="O41" s="10"/>
      <c r="P41" s="4">
        <v>0</v>
      </c>
      <c r="Q41" s="13">
        <v>0</v>
      </c>
      <c r="R41" s="10"/>
      <c r="S41" s="4">
        <v>0</v>
      </c>
      <c r="T41" s="13">
        <v>0</v>
      </c>
      <c r="U41" s="10"/>
      <c r="V41" s="4">
        <v>119</v>
      </c>
      <c r="W41" s="13">
        <v>53550</v>
      </c>
      <c r="X41" s="10"/>
      <c r="Y41" s="4">
        <v>0</v>
      </c>
      <c r="Z41" s="13">
        <v>0</v>
      </c>
      <c r="AA41" s="10"/>
      <c r="AB41" s="17">
        <f t="shared" si="0"/>
        <v>871</v>
      </c>
      <c r="AC41" s="18">
        <f t="shared" si="1"/>
        <v>576394.80000000005</v>
      </c>
    </row>
    <row r="42" spans="2:29" ht="14.4" customHeight="1" x14ac:dyDescent="0.3">
      <c r="B42" s="3" t="s">
        <v>6</v>
      </c>
      <c r="D42" s="4">
        <v>50</v>
      </c>
      <c r="E42" s="13">
        <v>0</v>
      </c>
      <c r="F42" s="10"/>
      <c r="G42" s="4">
        <v>63</v>
      </c>
      <c r="H42" s="13">
        <v>0</v>
      </c>
      <c r="I42" s="10"/>
      <c r="J42" s="4">
        <v>28</v>
      </c>
      <c r="K42" s="13">
        <v>0</v>
      </c>
      <c r="L42" s="10"/>
      <c r="M42" s="4">
        <v>65</v>
      </c>
      <c r="N42" s="13">
        <v>0</v>
      </c>
      <c r="O42" s="10"/>
      <c r="P42" s="4">
        <v>24</v>
      </c>
      <c r="Q42" s="13">
        <v>0</v>
      </c>
      <c r="R42" s="10"/>
      <c r="S42" s="4">
        <v>44</v>
      </c>
      <c r="T42" s="13">
        <v>0</v>
      </c>
      <c r="U42" s="10"/>
      <c r="V42" s="4">
        <v>71</v>
      </c>
      <c r="W42" s="13">
        <v>0</v>
      </c>
      <c r="X42" s="10"/>
      <c r="Y42" s="4">
        <v>0</v>
      </c>
      <c r="Z42" s="13">
        <v>0</v>
      </c>
      <c r="AA42" s="10"/>
      <c r="AB42" s="17">
        <f t="shared" si="0"/>
        <v>345</v>
      </c>
      <c r="AC42" s="18">
        <f t="shared" si="1"/>
        <v>0</v>
      </c>
    </row>
    <row r="43" spans="2:29" ht="14.4" customHeight="1" x14ac:dyDescent="0.3">
      <c r="B43" s="3" t="s">
        <v>8</v>
      </c>
      <c r="D43" s="4">
        <v>0</v>
      </c>
      <c r="E43" s="13">
        <v>0</v>
      </c>
      <c r="F43" s="10"/>
      <c r="G43" s="4">
        <v>5</v>
      </c>
      <c r="H43" s="13">
        <v>0</v>
      </c>
      <c r="I43" s="10"/>
      <c r="J43" s="4">
        <v>5</v>
      </c>
      <c r="K43" s="13">
        <v>0</v>
      </c>
      <c r="L43" s="10"/>
      <c r="M43" s="4">
        <v>0</v>
      </c>
      <c r="N43" s="13">
        <v>0</v>
      </c>
      <c r="O43" s="10"/>
      <c r="P43" s="4">
        <v>0</v>
      </c>
      <c r="Q43" s="13">
        <v>0</v>
      </c>
      <c r="R43" s="10"/>
      <c r="S43" s="4">
        <v>0</v>
      </c>
      <c r="T43" s="13">
        <v>0</v>
      </c>
      <c r="U43" s="10"/>
      <c r="V43" s="4">
        <v>4</v>
      </c>
      <c r="W43" s="13">
        <v>0</v>
      </c>
      <c r="X43" s="10"/>
      <c r="Y43" s="4">
        <v>4</v>
      </c>
      <c r="Z43" s="13">
        <v>0</v>
      </c>
      <c r="AA43" s="10"/>
      <c r="AB43" s="17">
        <f t="shared" si="0"/>
        <v>18</v>
      </c>
      <c r="AC43" s="18">
        <f t="shared" si="1"/>
        <v>0</v>
      </c>
    </row>
    <row r="44" spans="2:29" ht="14.4" customHeight="1" x14ac:dyDescent="0.3">
      <c r="B44" s="3" t="s">
        <v>30</v>
      </c>
      <c r="D44" s="4">
        <v>0</v>
      </c>
      <c r="E44" s="13">
        <v>0</v>
      </c>
      <c r="F44" s="10"/>
      <c r="G44" s="4">
        <v>0</v>
      </c>
      <c r="H44" s="13">
        <v>0</v>
      </c>
      <c r="I44" s="10"/>
      <c r="J44" s="4">
        <v>0</v>
      </c>
      <c r="K44" s="13">
        <v>0</v>
      </c>
      <c r="L44" s="10"/>
      <c r="M44" s="4">
        <v>0</v>
      </c>
      <c r="N44" s="13">
        <v>0</v>
      </c>
      <c r="O44" s="10"/>
      <c r="P44" s="4">
        <v>0</v>
      </c>
      <c r="Q44" s="13">
        <v>0</v>
      </c>
      <c r="R44" s="10"/>
      <c r="S44" s="4">
        <v>0</v>
      </c>
      <c r="T44" s="13">
        <v>0</v>
      </c>
      <c r="U44" s="10"/>
      <c r="V44" s="4">
        <v>0</v>
      </c>
      <c r="W44" s="13">
        <v>0</v>
      </c>
      <c r="X44" s="10"/>
      <c r="Y44" s="4">
        <v>0</v>
      </c>
      <c r="Z44" s="13">
        <v>0</v>
      </c>
      <c r="AA44" s="10"/>
      <c r="AB44" s="17">
        <f t="shared" si="0"/>
        <v>0</v>
      </c>
      <c r="AC44" s="18">
        <f t="shared" si="1"/>
        <v>0</v>
      </c>
    </row>
    <row r="45" spans="2:29" ht="14.4" customHeight="1" x14ac:dyDescent="0.3">
      <c r="B45" s="3" t="s">
        <v>44</v>
      </c>
      <c r="D45" s="4">
        <v>0</v>
      </c>
      <c r="E45" s="13">
        <v>0</v>
      </c>
      <c r="F45" s="10"/>
      <c r="G45" s="4">
        <v>0</v>
      </c>
      <c r="H45" s="13">
        <v>0</v>
      </c>
      <c r="I45" s="10"/>
      <c r="J45" s="4">
        <v>0</v>
      </c>
      <c r="K45" s="13">
        <v>0</v>
      </c>
      <c r="L45" s="10"/>
      <c r="M45" s="4">
        <v>0</v>
      </c>
      <c r="N45" s="13">
        <v>0</v>
      </c>
      <c r="O45" s="10"/>
      <c r="P45" s="4">
        <v>0</v>
      </c>
      <c r="Q45" s="13">
        <v>0</v>
      </c>
      <c r="R45" s="10"/>
      <c r="S45" s="4">
        <v>0</v>
      </c>
      <c r="T45" s="13">
        <v>0</v>
      </c>
      <c r="U45" s="10"/>
      <c r="V45" s="4">
        <v>0</v>
      </c>
      <c r="W45" s="13">
        <v>0</v>
      </c>
      <c r="X45" s="10"/>
      <c r="Y45" s="4">
        <v>0</v>
      </c>
      <c r="Z45" s="13">
        <v>0</v>
      </c>
      <c r="AA45" s="10"/>
      <c r="AB45" s="17">
        <f t="shared" si="0"/>
        <v>0</v>
      </c>
      <c r="AC45" s="18">
        <f t="shared" si="1"/>
        <v>0</v>
      </c>
    </row>
    <row r="46" spans="2:29" ht="14.4" customHeight="1" x14ac:dyDescent="0.3">
      <c r="B46" s="3" t="s">
        <v>63</v>
      </c>
      <c r="D46" s="4">
        <v>0</v>
      </c>
      <c r="E46" s="13">
        <v>0</v>
      </c>
      <c r="F46" s="10"/>
      <c r="G46" s="4">
        <v>0</v>
      </c>
      <c r="H46" s="13">
        <v>0</v>
      </c>
      <c r="I46" s="10"/>
      <c r="J46" s="4">
        <v>0</v>
      </c>
      <c r="K46" s="13">
        <v>0</v>
      </c>
      <c r="L46" s="10"/>
      <c r="M46" s="4">
        <v>0</v>
      </c>
      <c r="N46" s="13">
        <v>0</v>
      </c>
      <c r="O46" s="10"/>
      <c r="P46" s="4">
        <v>0</v>
      </c>
      <c r="Q46" s="13">
        <v>0</v>
      </c>
      <c r="R46" s="10"/>
      <c r="S46" s="4">
        <v>0</v>
      </c>
      <c r="T46" s="13">
        <v>0</v>
      </c>
      <c r="U46" s="10"/>
      <c r="V46" s="4">
        <v>0</v>
      </c>
      <c r="W46" s="13">
        <v>0</v>
      </c>
      <c r="X46" s="10"/>
      <c r="Y46" s="4">
        <v>0</v>
      </c>
      <c r="Z46" s="13">
        <v>0</v>
      </c>
      <c r="AA46" s="10"/>
      <c r="AB46" s="17">
        <f t="shared" si="0"/>
        <v>0</v>
      </c>
      <c r="AC46" s="18">
        <f t="shared" si="1"/>
        <v>0</v>
      </c>
    </row>
    <row r="47" spans="2:29" ht="14.4" customHeight="1" x14ac:dyDescent="0.3">
      <c r="B47" s="3" t="s">
        <v>64</v>
      </c>
      <c r="D47" s="4">
        <v>0</v>
      </c>
      <c r="E47" s="13">
        <v>0</v>
      </c>
      <c r="F47" s="10"/>
      <c r="G47" s="4">
        <v>0</v>
      </c>
      <c r="H47" s="13">
        <v>0</v>
      </c>
      <c r="I47" s="10"/>
      <c r="J47" s="4">
        <v>0</v>
      </c>
      <c r="K47" s="13">
        <v>0</v>
      </c>
      <c r="L47" s="10"/>
      <c r="M47" s="4">
        <v>0</v>
      </c>
      <c r="N47" s="13">
        <v>0</v>
      </c>
      <c r="O47" s="10"/>
      <c r="P47" s="4">
        <v>0</v>
      </c>
      <c r="Q47" s="13">
        <v>0</v>
      </c>
      <c r="R47" s="10"/>
      <c r="S47" s="4">
        <v>0</v>
      </c>
      <c r="T47" s="13">
        <v>0</v>
      </c>
      <c r="U47" s="10"/>
      <c r="V47" s="4">
        <v>0</v>
      </c>
      <c r="W47" s="13">
        <v>0</v>
      </c>
      <c r="X47" s="10"/>
      <c r="Y47" s="4">
        <v>0</v>
      </c>
      <c r="Z47" s="13">
        <v>0</v>
      </c>
      <c r="AA47" s="10"/>
      <c r="AB47" s="17">
        <f t="shared" si="0"/>
        <v>0</v>
      </c>
      <c r="AC47" s="18">
        <f t="shared" si="1"/>
        <v>0</v>
      </c>
    </row>
    <row r="48" spans="2:29" ht="14.4" customHeight="1" x14ac:dyDescent="0.3">
      <c r="B48" s="3" t="s">
        <v>24</v>
      </c>
      <c r="D48" s="4">
        <v>46</v>
      </c>
      <c r="E48" s="13">
        <v>56193.599999999999</v>
      </c>
      <c r="F48" s="10"/>
      <c r="G48" s="4">
        <v>24</v>
      </c>
      <c r="H48" s="13">
        <v>29318.400000000001</v>
      </c>
      <c r="I48" s="10"/>
      <c r="J48" s="4">
        <v>0</v>
      </c>
      <c r="K48" s="13">
        <v>0</v>
      </c>
      <c r="L48" s="10"/>
      <c r="M48" s="4">
        <v>41</v>
      </c>
      <c r="N48" s="13">
        <v>18450</v>
      </c>
      <c r="O48" s="10"/>
      <c r="P48" s="4">
        <v>39</v>
      </c>
      <c r="Q48" s="13">
        <v>17550</v>
      </c>
      <c r="R48" s="10"/>
      <c r="S48" s="4">
        <v>0</v>
      </c>
      <c r="T48" s="13">
        <v>0</v>
      </c>
      <c r="U48" s="10"/>
      <c r="V48" s="4">
        <v>0</v>
      </c>
      <c r="W48" s="13">
        <v>0</v>
      </c>
      <c r="X48" s="10"/>
      <c r="Y48" s="4">
        <v>35</v>
      </c>
      <c r="Z48" s="13">
        <v>15750</v>
      </c>
      <c r="AA48" s="10"/>
      <c r="AB48" s="17">
        <f t="shared" si="0"/>
        <v>185</v>
      </c>
      <c r="AC48" s="18">
        <f t="shared" si="1"/>
        <v>137262</v>
      </c>
    </row>
    <row r="49" spans="2:29" ht="14.4" customHeight="1" x14ac:dyDescent="0.3">
      <c r="B49" s="3" t="s">
        <v>52</v>
      </c>
      <c r="D49" s="4">
        <v>18</v>
      </c>
      <c r="E49" s="13">
        <v>21988.799999999999</v>
      </c>
      <c r="F49" s="10"/>
      <c r="G49" s="4">
        <v>45</v>
      </c>
      <c r="H49" s="13">
        <v>54972</v>
      </c>
      <c r="I49" s="10"/>
      <c r="J49" s="4">
        <v>15</v>
      </c>
      <c r="K49" s="13">
        <v>18324</v>
      </c>
      <c r="L49" s="10"/>
      <c r="M49" s="4">
        <v>0</v>
      </c>
      <c r="N49" s="13">
        <v>0</v>
      </c>
      <c r="O49" s="10"/>
      <c r="P49" s="4">
        <v>0</v>
      </c>
      <c r="Q49" s="13">
        <v>0</v>
      </c>
      <c r="R49" s="10"/>
      <c r="S49" s="4">
        <v>22</v>
      </c>
      <c r="T49" s="13">
        <v>9900</v>
      </c>
      <c r="U49" s="10"/>
      <c r="V49" s="4">
        <v>63</v>
      </c>
      <c r="W49" s="13">
        <v>28350</v>
      </c>
      <c r="X49" s="10"/>
      <c r="Y49" s="4">
        <v>21</v>
      </c>
      <c r="Z49" s="13">
        <v>9450</v>
      </c>
      <c r="AA49" s="10"/>
      <c r="AB49" s="17">
        <f t="shared" si="0"/>
        <v>184</v>
      </c>
      <c r="AC49" s="18">
        <f t="shared" si="1"/>
        <v>142984.79999999999</v>
      </c>
    </row>
    <row r="50" spans="2:29" ht="14.4" customHeight="1" x14ac:dyDescent="0.3">
      <c r="B50" s="3" t="s">
        <v>66</v>
      </c>
      <c r="D50" s="4">
        <v>90</v>
      </c>
      <c r="E50" s="13">
        <v>19545.599999999999</v>
      </c>
      <c r="F50" s="10"/>
      <c r="G50" s="4">
        <v>123</v>
      </c>
      <c r="H50" s="13">
        <v>41534.400000000001</v>
      </c>
      <c r="I50" s="10"/>
      <c r="J50" s="4">
        <v>149</v>
      </c>
      <c r="K50" s="13">
        <v>92841.600000000006</v>
      </c>
      <c r="L50" s="10"/>
      <c r="M50" s="4">
        <v>172</v>
      </c>
      <c r="N50" s="13">
        <v>51750</v>
      </c>
      <c r="O50" s="10"/>
      <c r="P50" s="4">
        <v>76</v>
      </c>
      <c r="Q50" s="13">
        <v>0</v>
      </c>
      <c r="R50" s="10"/>
      <c r="S50" s="4">
        <v>80</v>
      </c>
      <c r="T50" s="13">
        <v>0</v>
      </c>
      <c r="U50" s="10"/>
      <c r="V50" s="4">
        <v>128</v>
      </c>
      <c r="W50" s="13">
        <v>20250</v>
      </c>
      <c r="X50" s="10"/>
      <c r="Y50" s="4">
        <v>159</v>
      </c>
      <c r="Z50" s="13">
        <v>20250</v>
      </c>
      <c r="AA50" s="10"/>
      <c r="AB50" s="17">
        <f t="shared" si="0"/>
        <v>977</v>
      </c>
      <c r="AC50" s="18">
        <f t="shared" si="1"/>
        <v>246171.6</v>
      </c>
    </row>
    <row r="51" spans="2:29" ht="14.4" customHeight="1" x14ac:dyDescent="0.3">
      <c r="B51" s="3" t="s">
        <v>5</v>
      </c>
      <c r="D51" s="4">
        <v>673</v>
      </c>
      <c r="E51" s="13">
        <v>577410.30000000005</v>
      </c>
      <c r="F51" s="10"/>
      <c r="G51" s="4">
        <v>357</v>
      </c>
      <c r="H51" s="13">
        <v>302706.90000000002</v>
      </c>
      <c r="I51" s="10"/>
      <c r="J51" s="4">
        <v>994</v>
      </c>
      <c r="K51" s="13">
        <v>668944.79999999993</v>
      </c>
      <c r="L51" s="10"/>
      <c r="M51" s="4">
        <v>38</v>
      </c>
      <c r="N51" s="13">
        <v>17100</v>
      </c>
      <c r="O51" s="10"/>
      <c r="P51" s="4">
        <v>347</v>
      </c>
      <c r="Q51" s="13">
        <v>140400</v>
      </c>
      <c r="R51" s="10"/>
      <c r="S51" s="4">
        <v>517</v>
      </c>
      <c r="T51" s="13">
        <v>218250</v>
      </c>
      <c r="U51" s="10"/>
      <c r="V51" s="4">
        <v>457</v>
      </c>
      <c r="W51" s="13">
        <v>205650</v>
      </c>
      <c r="X51" s="10"/>
      <c r="Y51" s="4">
        <v>670</v>
      </c>
      <c r="Z51" s="13">
        <v>301500</v>
      </c>
      <c r="AA51" s="10"/>
      <c r="AB51" s="17">
        <f t="shared" si="0"/>
        <v>4053</v>
      </c>
      <c r="AC51" s="18">
        <f t="shared" si="1"/>
        <v>2431962</v>
      </c>
    </row>
    <row r="52" spans="2:29" ht="14.4" customHeight="1" x14ac:dyDescent="0.3">
      <c r="B52" s="3" t="s">
        <v>42</v>
      </c>
      <c r="D52" s="4">
        <v>90</v>
      </c>
      <c r="E52" s="13">
        <v>81901.5</v>
      </c>
      <c r="F52" s="10"/>
      <c r="G52" s="4">
        <v>6</v>
      </c>
      <c r="H52" s="13">
        <v>7329.6</v>
      </c>
      <c r="I52" s="10"/>
      <c r="J52" s="4">
        <v>0</v>
      </c>
      <c r="K52" s="13">
        <v>0</v>
      </c>
      <c r="L52" s="10"/>
      <c r="M52" s="4">
        <v>157</v>
      </c>
      <c r="N52" s="13">
        <v>104925.3</v>
      </c>
      <c r="O52" s="10"/>
      <c r="P52" s="4">
        <v>27</v>
      </c>
      <c r="Q52" s="13">
        <v>13693.2</v>
      </c>
      <c r="R52" s="10"/>
      <c r="S52" s="4">
        <v>57</v>
      </c>
      <c r="T52" s="13">
        <v>24750</v>
      </c>
      <c r="U52" s="10"/>
      <c r="V52" s="4">
        <v>113</v>
      </c>
      <c r="W52" s="13">
        <v>46350</v>
      </c>
      <c r="X52" s="10"/>
      <c r="Y52" s="4">
        <v>113</v>
      </c>
      <c r="Z52" s="13">
        <v>45000</v>
      </c>
      <c r="AA52" s="10"/>
      <c r="AB52" s="17">
        <f t="shared" si="0"/>
        <v>563</v>
      </c>
      <c r="AC52" s="18">
        <f t="shared" si="1"/>
        <v>323949.60000000003</v>
      </c>
    </row>
    <row r="53" spans="2:29" ht="14.4" customHeight="1" x14ac:dyDescent="0.3">
      <c r="B53" s="3" t="s">
        <v>50</v>
      </c>
      <c r="D53" s="4">
        <v>11</v>
      </c>
      <c r="E53" s="13">
        <v>9840.02</v>
      </c>
      <c r="F53" s="10"/>
      <c r="G53" s="4">
        <v>52</v>
      </c>
      <c r="H53" s="13">
        <v>53798.48</v>
      </c>
      <c r="I53" s="10"/>
      <c r="J53" s="4">
        <v>18</v>
      </c>
      <c r="K53" s="13">
        <v>20105.419999999998</v>
      </c>
      <c r="L53" s="10"/>
      <c r="M53" s="4">
        <v>7</v>
      </c>
      <c r="N53" s="13">
        <v>1800</v>
      </c>
      <c r="O53" s="10"/>
      <c r="P53" s="4">
        <v>40</v>
      </c>
      <c r="Q53" s="13">
        <v>17616.62</v>
      </c>
      <c r="R53" s="10"/>
      <c r="S53" s="4">
        <v>61</v>
      </c>
      <c r="T53" s="13">
        <v>22950</v>
      </c>
      <c r="U53" s="10"/>
      <c r="V53" s="4">
        <v>32</v>
      </c>
      <c r="W53" s="13">
        <v>11700</v>
      </c>
      <c r="X53" s="10"/>
      <c r="Y53" s="4">
        <v>57</v>
      </c>
      <c r="Z53" s="13">
        <v>25650</v>
      </c>
      <c r="AA53" s="10"/>
      <c r="AB53" s="17">
        <f t="shared" si="0"/>
        <v>278</v>
      </c>
      <c r="AC53" s="18">
        <f t="shared" si="1"/>
        <v>163460.53999999998</v>
      </c>
    </row>
    <row r="54" spans="2:29" ht="14.4" customHeight="1" x14ac:dyDescent="0.3">
      <c r="B54" s="3" t="s">
        <v>61</v>
      </c>
      <c r="D54" s="4">
        <v>0</v>
      </c>
      <c r="E54" s="13">
        <v>0</v>
      </c>
      <c r="F54" s="10"/>
      <c r="G54" s="4">
        <v>7</v>
      </c>
      <c r="H54" s="13">
        <v>7121.25</v>
      </c>
      <c r="I54" s="10"/>
      <c r="J54" s="4">
        <v>0</v>
      </c>
      <c r="K54" s="13">
        <v>0</v>
      </c>
      <c r="L54" s="10"/>
      <c r="M54" s="4">
        <v>0</v>
      </c>
      <c r="N54" s="13">
        <v>0</v>
      </c>
      <c r="O54" s="10"/>
      <c r="P54" s="4">
        <v>0</v>
      </c>
      <c r="Q54" s="13">
        <v>0</v>
      </c>
      <c r="R54" s="10"/>
      <c r="S54" s="4">
        <v>0</v>
      </c>
      <c r="T54" s="13">
        <v>0</v>
      </c>
      <c r="U54" s="10"/>
      <c r="V54" s="4">
        <v>0</v>
      </c>
      <c r="W54" s="13">
        <v>0</v>
      </c>
      <c r="X54" s="10"/>
      <c r="Y54" s="4">
        <v>1</v>
      </c>
      <c r="Z54" s="13">
        <v>450</v>
      </c>
      <c r="AA54" s="10"/>
      <c r="AB54" s="17">
        <f t="shared" si="0"/>
        <v>8</v>
      </c>
      <c r="AC54" s="18">
        <f t="shared" si="1"/>
        <v>7571.25</v>
      </c>
    </row>
    <row r="55" spans="2:29" ht="14.4" customHeight="1" x14ac:dyDescent="0.3">
      <c r="B55" s="3" t="s">
        <v>22</v>
      </c>
      <c r="D55" s="4">
        <v>245</v>
      </c>
      <c r="E55" s="13">
        <v>259670.85</v>
      </c>
      <c r="F55" s="10"/>
      <c r="G55" s="4">
        <v>206</v>
      </c>
      <c r="H55" s="13">
        <v>168823.8</v>
      </c>
      <c r="I55" s="10"/>
      <c r="J55" s="4">
        <v>186</v>
      </c>
      <c r="K55" s="13">
        <v>167920.05000000002</v>
      </c>
      <c r="L55" s="10"/>
      <c r="M55" s="4">
        <v>229</v>
      </c>
      <c r="N55" s="13">
        <v>214090.65</v>
      </c>
      <c r="O55" s="10"/>
      <c r="P55" s="4">
        <v>297</v>
      </c>
      <c r="Q55" s="13">
        <v>173001.60000000001</v>
      </c>
      <c r="R55" s="10"/>
      <c r="S55" s="4">
        <v>336</v>
      </c>
      <c r="T55" s="13">
        <v>152743.20000000001</v>
      </c>
      <c r="U55" s="10"/>
      <c r="V55" s="4">
        <v>382</v>
      </c>
      <c r="W55" s="13">
        <v>171900</v>
      </c>
      <c r="X55" s="10"/>
      <c r="Y55" s="4">
        <v>268</v>
      </c>
      <c r="Z55" s="13">
        <v>120600</v>
      </c>
      <c r="AA55" s="10"/>
      <c r="AB55" s="17">
        <f t="shared" si="0"/>
        <v>2149</v>
      </c>
      <c r="AC55" s="18">
        <f t="shared" si="1"/>
        <v>1428750.1500000001</v>
      </c>
    </row>
    <row r="56" spans="2:29" ht="14.4" customHeight="1" x14ac:dyDescent="0.3">
      <c r="B56" s="3" t="s">
        <v>10</v>
      </c>
      <c r="D56" s="4">
        <v>473</v>
      </c>
      <c r="E56" s="13">
        <v>576273.6</v>
      </c>
      <c r="F56" s="10"/>
      <c r="G56" s="4">
        <v>336</v>
      </c>
      <c r="H56" s="13">
        <v>409686</v>
      </c>
      <c r="I56" s="10"/>
      <c r="J56" s="4">
        <v>469</v>
      </c>
      <c r="K56" s="13">
        <v>522073.2</v>
      </c>
      <c r="L56" s="10"/>
      <c r="M56" s="4">
        <v>0</v>
      </c>
      <c r="N56" s="13">
        <v>0</v>
      </c>
      <c r="O56" s="10"/>
      <c r="P56" s="4">
        <v>181</v>
      </c>
      <c r="Q56" s="13">
        <v>72900</v>
      </c>
      <c r="R56" s="10"/>
      <c r="S56" s="4">
        <v>308</v>
      </c>
      <c r="T56" s="13">
        <v>135900</v>
      </c>
      <c r="U56" s="10"/>
      <c r="V56" s="4">
        <v>1</v>
      </c>
      <c r="W56" s="13">
        <v>450</v>
      </c>
      <c r="X56" s="10"/>
      <c r="Y56" s="4">
        <v>0</v>
      </c>
      <c r="Z56" s="13">
        <v>0</v>
      </c>
      <c r="AA56" s="10"/>
      <c r="AB56" s="17">
        <f t="shared" si="0"/>
        <v>1768</v>
      </c>
      <c r="AC56" s="18">
        <f t="shared" si="1"/>
        <v>1717282.8</v>
      </c>
    </row>
    <row r="57" spans="2:29" ht="14.4" customHeight="1" x14ac:dyDescent="0.3">
      <c r="B57" s="3" t="s">
        <v>19</v>
      </c>
      <c r="D57" s="4">
        <v>16</v>
      </c>
      <c r="E57" s="13">
        <v>18774</v>
      </c>
      <c r="F57" s="10"/>
      <c r="G57" s="4">
        <v>26</v>
      </c>
      <c r="H57" s="13">
        <v>31761.599999999999</v>
      </c>
      <c r="I57" s="10"/>
      <c r="J57" s="4">
        <v>26</v>
      </c>
      <c r="K57" s="13">
        <v>30990</v>
      </c>
      <c r="L57" s="10"/>
      <c r="M57" s="4">
        <v>15</v>
      </c>
      <c r="N57" s="13">
        <v>6750</v>
      </c>
      <c r="O57" s="10"/>
      <c r="P57" s="4">
        <v>13</v>
      </c>
      <c r="Q57" s="13">
        <v>5850</v>
      </c>
      <c r="R57" s="10"/>
      <c r="S57" s="4">
        <v>3</v>
      </c>
      <c r="T57" s="13">
        <v>1350</v>
      </c>
      <c r="U57" s="10"/>
      <c r="V57" s="4">
        <v>1</v>
      </c>
      <c r="W57" s="13">
        <v>450</v>
      </c>
      <c r="X57" s="10"/>
      <c r="Y57" s="4">
        <v>2</v>
      </c>
      <c r="Z57" s="13">
        <v>900</v>
      </c>
      <c r="AA57" s="10"/>
      <c r="AB57" s="17">
        <f t="shared" si="0"/>
        <v>102</v>
      </c>
      <c r="AC57" s="18">
        <f t="shared" si="1"/>
        <v>96825.600000000006</v>
      </c>
    </row>
    <row r="58" spans="2:29" ht="14.4" customHeight="1" x14ac:dyDescent="0.3">
      <c r="B58" s="3" t="s">
        <v>37</v>
      </c>
      <c r="D58" s="4">
        <v>145</v>
      </c>
      <c r="E58" s="13">
        <v>124840.79999999999</v>
      </c>
      <c r="F58" s="10"/>
      <c r="G58" s="4">
        <v>108</v>
      </c>
      <c r="H58" s="13">
        <v>106653.6</v>
      </c>
      <c r="I58" s="10"/>
      <c r="J58" s="4">
        <v>64</v>
      </c>
      <c r="K58" s="13">
        <v>46153.350000000006</v>
      </c>
      <c r="L58" s="10"/>
      <c r="M58" s="4">
        <v>113</v>
      </c>
      <c r="N58" s="13">
        <v>48600</v>
      </c>
      <c r="O58" s="10"/>
      <c r="P58" s="4">
        <v>37</v>
      </c>
      <c r="Q58" s="13">
        <v>11250</v>
      </c>
      <c r="R58" s="10"/>
      <c r="S58" s="4">
        <v>2</v>
      </c>
      <c r="T58" s="13">
        <v>900</v>
      </c>
      <c r="U58" s="10"/>
      <c r="V58" s="4">
        <v>12</v>
      </c>
      <c r="W58" s="13">
        <v>3150</v>
      </c>
      <c r="X58" s="10"/>
      <c r="Y58" s="4">
        <v>97</v>
      </c>
      <c r="Z58" s="13">
        <v>40950</v>
      </c>
      <c r="AA58" s="10"/>
      <c r="AB58" s="17">
        <f t="shared" si="0"/>
        <v>578</v>
      </c>
      <c r="AC58" s="18">
        <f t="shared" si="1"/>
        <v>382497.75</v>
      </c>
    </row>
    <row r="59" spans="2:29" ht="14.4" customHeight="1" x14ac:dyDescent="0.3">
      <c r="B59" s="3" t="s">
        <v>45</v>
      </c>
      <c r="D59" s="4">
        <v>0</v>
      </c>
      <c r="E59" s="13">
        <v>0</v>
      </c>
      <c r="F59" s="10"/>
      <c r="G59" s="4">
        <v>0</v>
      </c>
      <c r="H59" s="13">
        <v>0</v>
      </c>
      <c r="I59" s="10"/>
      <c r="J59" s="4">
        <v>0</v>
      </c>
      <c r="K59" s="13">
        <v>0</v>
      </c>
      <c r="L59" s="10"/>
      <c r="M59" s="4">
        <v>0</v>
      </c>
      <c r="N59" s="13">
        <v>0</v>
      </c>
      <c r="O59" s="10"/>
      <c r="P59" s="4">
        <v>0</v>
      </c>
      <c r="Q59" s="13">
        <v>0</v>
      </c>
      <c r="R59" s="10"/>
      <c r="S59" s="4">
        <v>0</v>
      </c>
      <c r="T59" s="13">
        <v>0</v>
      </c>
      <c r="U59" s="10"/>
      <c r="V59" s="4">
        <v>0</v>
      </c>
      <c r="W59" s="13">
        <v>0</v>
      </c>
      <c r="X59" s="10"/>
      <c r="Y59" s="4">
        <v>0</v>
      </c>
      <c r="Z59" s="13">
        <v>0</v>
      </c>
      <c r="AA59" s="10"/>
      <c r="AB59" s="17">
        <f t="shared" si="0"/>
        <v>0</v>
      </c>
      <c r="AC59" s="18">
        <f t="shared" si="1"/>
        <v>0</v>
      </c>
    </row>
    <row r="60" spans="2:29" ht="14.4" customHeight="1" x14ac:dyDescent="0.3">
      <c r="B60" s="3" t="s">
        <v>58</v>
      </c>
      <c r="D60" s="4">
        <v>191</v>
      </c>
      <c r="E60" s="13">
        <v>169269.9</v>
      </c>
      <c r="F60" s="10"/>
      <c r="G60" s="4">
        <v>146</v>
      </c>
      <c r="H60" s="13">
        <v>135323.70000000001</v>
      </c>
      <c r="I60" s="10"/>
      <c r="J60" s="4">
        <v>275</v>
      </c>
      <c r="K60" s="13">
        <v>255002.1</v>
      </c>
      <c r="L60" s="10"/>
      <c r="M60" s="4">
        <v>196</v>
      </c>
      <c r="N60" s="13">
        <v>88200</v>
      </c>
      <c r="O60" s="10"/>
      <c r="P60" s="4">
        <v>216</v>
      </c>
      <c r="Q60" s="13">
        <v>97200</v>
      </c>
      <c r="R60" s="10"/>
      <c r="S60" s="4">
        <v>348</v>
      </c>
      <c r="T60" s="13">
        <v>156600</v>
      </c>
      <c r="U60" s="10"/>
      <c r="V60" s="4">
        <v>235</v>
      </c>
      <c r="W60" s="13">
        <v>105750</v>
      </c>
      <c r="X60" s="10"/>
      <c r="Y60" s="4">
        <v>199</v>
      </c>
      <c r="Z60" s="13">
        <v>89550</v>
      </c>
      <c r="AA60" s="10"/>
      <c r="AB60" s="17">
        <f t="shared" si="0"/>
        <v>1806</v>
      </c>
      <c r="AC60" s="18">
        <f t="shared" si="1"/>
        <v>1096895.7</v>
      </c>
    </row>
    <row r="61" spans="2:29" ht="14.4" customHeight="1" x14ac:dyDescent="0.3">
      <c r="B61" s="3" t="s">
        <v>62</v>
      </c>
      <c r="D61" s="4">
        <v>122</v>
      </c>
      <c r="E61" s="13">
        <v>102032.1</v>
      </c>
      <c r="F61" s="10"/>
      <c r="G61" s="4">
        <v>75</v>
      </c>
      <c r="H61" s="13">
        <v>74864.399999999994</v>
      </c>
      <c r="I61" s="10"/>
      <c r="J61" s="4">
        <v>19</v>
      </c>
      <c r="K61" s="13">
        <v>9151.2000000000007</v>
      </c>
      <c r="L61" s="10"/>
      <c r="M61" s="4">
        <v>82</v>
      </c>
      <c r="N61" s="13">
        <v>35550</v>
      </c>
      <c r="O61" s="10"/>
      <c r="P61" s="4">
        <v>93</v>
      </c>
      <c r="Q61" s="13">
        <v>37350</v>
      </c>
      <c r="R61" s="10"/>
      <c r="S61" s="4">
        <v>96</v>
      </c>
      <c r="T61" s="13">
        <v>37800</v>
      </c>
      <c r="U61" s="10"/>
      <c r="V61" s="4">
        <v>119</v>
      </c>
      <c r="W61" s="13">
        <v>43200</v>
      </c>
      <c r="X61" s="10"/>
      <c r="Y61" s="4">
        <v>218</v>
      </c>
      <c r="Z61" s="13">
        <v>98100</v>
      </c>
      <c r="AA61" s="10"/>
      <c r="AB61" s="17">
        <f t="shared" si="0"/>
        <v>824</v>
      </c>
      <c r="AC61" s="18">
        <f t="shared" si="1"/>
        <v>438047.7</v>
      </c>
    </row>
    <row r="62" spans="2:29" ht="14.4" customHeight="1" x14ac:dyDescent="0.3">
      <c r="B62" s="3" t="s">
        <v>65</v>
      </c>
      <c r="D62" s="4">
        <v>435</v>
      </c>
      <c r="E62" s="13">
        <v>443219.10000000003</v>
      </c>
      <c r="F62" s="10"/>
      <c r="G62" s="4">
        <v>227</v>
      </c>
      <c r="H62" s="13">
        <v>234907.5</v>
      </c>
      <c r="I62" s="10"/>
      <c r="J62" s="4">
        <v>120</v>
      </c>
      <c r="K62" s="13">
        <v>60930</v>
      </c>
      <c r="L62" s="10"/>
      <c r="M62" s="4">
        <v>67</v>
      </c>
      <c r="N62" s="13">
        <v>30150</v>
      </c>
      <c r="O62" s="10"/>
      <c r="P62" s="4">
        <v>6</v>
      </c>
      <c r="Q62" s="13">
        <v>2700</v>
      </c>
      <c r="R62" s="10"/>
      <c r="S62" s="4">
        <v>0</v>
      </c>
      <c r="T62" s="13">
        <v>0</v>
      </c>
      <c r="U62" s="10"/>
      <c r="V62" s="4">
        <v>0</v>
      </c>
      <c r="W62" s="13">
        <v>0</v>
      </c>
      <c r="X62" s="10"/>
      <c r="Y62" s="4">
        <v>0</v>
      </c>
      <c r="Z62" s="13">
        <v>0</v>
      </c>
      <c r="AA62" s="10"/>
      <c r="AB62" s="17">
        <f t="shared" si="0"/>
        <v>855</v>
      </c>
      <c r="AC62" s="18">
        <f t="shared" si="1"/>
        <v>771906.60000000009</v>
      </c>
    </row>
    <row r="63" spans="2:29" ht="14.4" customHeight="1" x14ac:dyDescent="0.3">
      <c r="B63" s="3" t="s">
        <v>27</v>
      </c>
      <c r="D63" s="4">
        <v>0</v>
      </c>
      <c r="E63" s="13">
        <v>0</v>
      </c>
      <c r="F63" s="10"/>
      <c r="G63" s="4">
        <v>103</v>
      </c>
      <c r="H63" s="13">
        <v>125824.8</v>
      </c>
      <c r="I63" s="10"/>
      <c r="J63" s="4">
        <v>55</v>
      </c>
      <c r="K63" s="13">
        <v>67188</v>
      </c>
      <c r="L63" s="10"/>
      <c r="M63" s="4">
        <v>7</v>
      </c>
      <c r="N63" s="13">
        <v>8551.2000000000007</v>
      </c>
      <c r="O63" s="10"/>
      <c r="P63" s="4">
        <v>79</v>
      </c>
      <c r="Q63" s="13">
        <v>36321.599999999999</v>
      </c>
      <c r="R63" s="10"/>
      <c r="S63" s="4">
        <v>62</v>
      </c>
      <c r="T63" s="13">
        <v>27900</v>
      </c>
      <c r="U63" s="10"/>
      <c r="V63" s="4">
        <v>0</v>
      </c>
      <c r="W63" s="13">
        <v>0</v>
      </c>
      <c r="X63" s="10"/>
      <c r="Y63" s="4">
        <v>87</v>
      </c>
      <c r="Z63" s="13">
        <v>39150</v>
      </c>
      <c r="AA63" s="10"/>
      <c r="AB63" s="17">
        <f t="shared" si="0"/>
        <v>393</v>
      </c>
      <c r="AC63" s="18">
        <f t="shared" si="1"/>
        <v>304935.59999999998</v>
      </c>
    </row>
    <row r="64" spans="2:29" ht="14.4" customHeight="1" x14ac:dyDescent="0.3">
      <c r="B64" s="3" t="s">
        <v>43</v>
      </c>
      <c r="D64" s="4">
        <v>34</v>
      </c>
      <c r="E64" s="13">
        <v>13800.6</v>
      </c>
      <c r="F64" s="10"/>
      <c r="G64" s="4">
        <v>75</v>
      </c>
      <c r="H64" s="13">
        <v>33000.300000000003</v>
      </c>
      <c r="I64" s="10"/>
      <c r="J64" s="4">
        <v>20</v>
      </c>
      <c r="K64" s="13">
        <v>9000</v>
      </c>
      <c r="L64" s="10"/>
      <c r="M64" s="4">
        <v>0</v>
      </c>
      <c r="N64" s="13">
        <v>0</v>
      </c>
      <c r="O64" s="10"/>
      <c r="P64" s="4">
        <v>54</v>
      </c>
      <c r="Q64" s="13">
        <v>24300</v>
      </c>
      <c r="R64" s="10"/>
      <c r="S64" s="4">
        <v>139</v>
      </c>
      <c r="T64" s="13">
        <v>62700.3</v>
      </c>
      <c r="U64" s="10"/>
      <c r="V64" s="4">
        <v>0</v>
      </c>
      <c r="W64" s="13">
        <v>0</v>
      </c>
      <c r="X64" s="10"/>
      <c r="Y64" s="4">
        <v>130</v>
      </c>
      <c r="Z64" s="13">
        <v>58650.3</v>
      </c>
      <c r="AA64" s="10"/>
      <c r="AB64" s="17">
        <f t="shared" si="0"/>
        <v>452</v>
      </c>
      <c r="AC64" s="18">
        <f t="shared" si="1"/>
        <v>201451.5</v>
      </c>
    </row>
    <row r="65" spans="2:29" ht="14.4" customHeight="1" x14ac:dyDescent="0.3">
      <c r="B65" s="3" t="s">
        <v>56</v>
      </c>
      <c r="D65" s="4">
        <v>4</v>
      </c>
      <c r="E65" s="13">
        <v>0</v>
      </c>
      <c r="F65" s="10"/>
      <c r="G65" s="4">
        <v>11</v>
      </c>
      <c r="H65" s="13">
        <v>0</v>
      </c>
      <c r="I65" s="10"/>
      <c r="J65" s="4">
        <v>7</v>
      </c>
      <c r="K65" s="13">
        <v>0</v>
      </c>
      <c r="L65" s="10"/>
      <c r="M65" s="4">
        <v>2</v>
      </c>
      <c r="N65" s="13">
        <v>0</v>
      </c>
      <c r="O65" s="10"/>
      <c r="P65" s="4">
        <v>0</v>
      </c>
      <c r="Q65" s="13">
        <v>0</v>
      </c>
      <c r="R65" s="10"/>
      <c r="S65" s="4">
        <v>7</v>
      </c>
      <c r="T65" s="13">
        <v>0</v>
      </c>
      <c r="U65" s="10"/>
      <c r="V65" s="4">
        <v>0</v>
      </c>
      <c r="W65" s="13">
        <v>0</v>
      </c>
      <c r="X65" s="10"/>
      <c r="Y65" s="4">
        <v>18</v>
      </c>
      <c r="Z65" s="13">
        <v>0</v>
      </c>
      <c r="AA65" s="10"/>
      <c r="AB65" s="17">
        <f t="shared" si="0"/>
        <v>49</v>
      </c>
      <c r="AC65" s="18">
        <f t="shared" si="1"/>
        <v>0</v>
      </c>
    </row>
    <row r="66" spans="2:29" ht="14.4" customHeight="1" x14ac:dyDescent="0.3">
      <c r="B66" s="3" t="s">
        <v>36</v>
      </c>
      <c r="D66" s="4">
        <v>0</v>
      </c>
      <c r="E66" s="13">
        <v>0</v>
      </c>
      <c r="F66" s="10"/>
      <c r="G66" s="4">
        <v>0</v>
      </c>
      <c r="H66" s="13">
        <v>0</v>
      </c>
      <c r="I66" s="10"/>
      <c r="J66" s="4">
        <v>0</v>
      </c>
      <c r="K66" s="13">
        <v>0</v>
      </c>
      <c r="L66" s="10"/>
      <c r="M66" s="4">
        <v>0</v>
      </c>
      <c r="N66" s="13">
        <v>0</v>
      </c>
      <c r="O66" s="10"/>
      <c r="P66" s="4">
        <v>42</v>
      </c>
      <c r="Q66" s="13">
        <v>18900</v>
      </c>
      <c r="R66" s="10"/>
      <c r="S66" s="4">
        <v>0</v>
      </c>
      <c r="T66" s="13">
        <v>0</v>
      </c>
      <c r="U66" s="10"/>
      <c r="V66" s="4">
        <v>0</v>
      </c>
      <c r="W66" s="13">
        <v>0</v>
      </c>
      <c r="X66" s="10"/>
      <c r="Y66" s="4">
        <v>72</v>
      </c>
      <c r="Z66" s="13">
        <v>32400</v>
      </c>
      <c r="AA66" s="10"/>
      <c r="AB66" s="17">
        <f t="shared" si="0"/>
        <v>114</v>
      </c>
      <c r="AC66" s="18">
        <f t="shared" si="1"/>
        <v>51300</v>
      </c>
    </row>
    <row r="67" spans="2:29" ht="14.4" customHeight="1" x14ac:dyDescent="0.3">
      <c r="B67" s="3" t="s">
        <v>47</v>
      </c>
      <c r="D67" s="4">
        <v>13</v>
      </c>
      <c r="E67" s="13">
        <v>15880.8</v>
      </c>
      <c r="F67" s="10"/>
      <c r="G67" s="4">
        <v>12</v>
      </c>
      <c r="H67" s="13">
        <v>14659.2</v>
      </c>
      <c r="I67" s="10"/>
      <c r="J67" s="4">
        <v>8</v>
      </c>
      <c r="K67" s="13">
        <v>3600</v>
      </c>
      <c r="L67" s="10"/>
      <c r="M67" s="4">
        <v>15</v>
      </c>
      <c r="N67" s="13">
        <v>6750</v>
      </c>
      <c r="O67" s="10"/>
      <c r="P67" s="4">
        <v>12</v>
      </c>
      <c r="Q67" s="13">
        <v>5400</v>
      </c>
      <c r="R67" s="10"/>
      <c r="S67" s="4">
        <v>16</v>
      </c>
      <c r="T67" s="13">
        <v>7200</v>
      </c>
      <c r="U67" s="10"/>
      <c r="V67" s="4">
        <v>20</v>
      </c>
      <c r="W67" s="13">
        <v>9000</v>
      </c>
      <c r="X67" s="10"/>
      <c r="Y67" s="4">
        <v>16</v>
      </c>
      <c r="Z67" s="13">
        <v>7200</v>
      </c>
      <c r="AA67" s="10"/>
      <c r="AB67" s="17">
        <f t="shared" si="0"/>
        <v>112</v>
      </c>
      <c r="AC67" s="18">
        <f t="shared" si="1"/>
        <v>69690</v>
      </c>
    </row>
    <row r="68" spans="2:29" ht="14.4" customHeight="1" x14ac:dyDescent="0.3">
      <c r="B68" s="3" t="s">
        <v>51</v>
      </c>
      <c r="D68" s="4">
        <v>0</v>
      </c>
      <c r="E68" s="13">
        <v>0</v>
      </c>
      <c r="F68" s="10"/>
      <c r="G68" s="4">
        <v>0</v>
      </c>
      <c r="H68" s="13">
        <v>0</v>
      </c>
      <c r="I68" s="10"/>
      <c r="J68" s="4">
        <v>0</v>
      </c>
      <c r="K68" s="13">
        <v>0</v>
      </c>
      <c r="L68" s="10"/>
      <c r="M68" s="4">
        <v>0</v>
      </c>
      <c r="N68" s="13">
        <v>0</v>
      </c>
      <c r="O68" s="10"/>
      <c r="P68" s="4">
        <v>0</v>
      </c>
      <c r="Q68" s="13">
        <v>0</v>
      </c>
      <c r="R68" s="10"/>
      <c r="S68" s="4">
        <v>0</v>
      </c>
      <c r="T68" s="13">
        <v>0</v>
      </c>
      <c r="U68" s="10"/>
      <c r="V68" s="4">
        <v>0</v>
      </c>
      <c r="W68" s="13">
        <v>0</v>
      </c>
      <c r="X68" s="10"/>
      <c r="Y68" s="4">
        <v>0</v>
      </c>
      <c r="Z68" s="13">
        <v>0</v>
      </c>
      <c r="AA68" s="10"/>
      <c r="AB68" s="17">
        <f t="shared" si="0"/>
        <v>0</v>
      </c>
      <c r="AC68" s="18">
        <f t="shared" si="1"/>
        <v>0</v>
      </c>
    </row>
    <row r="69" spans="2:29" ht="14.4" customHeight="1" x14ac:dyDescent="0.3">
      <c r="B69" s="3" t="s">
        <v>14</v>
      </c>
      <c r="D69" s="4">
        <v>0</v>
      </c>
      <c r="E69" s="13">
        <v>0</v>
      </c>
      <c r="F69" s="10"/>
      <c r="G69" s="4">
        <v>243</v>
      </c>
      <c r="H69" s="13">
        <v>128640</v>
      </c>
      <c r="I69" s="10"/>
      <c r="J69" s="4">
        <v>253</v>
      </c>
      <c r="K69" s="13">
        <v>160917.6</v>
      </c>
      <c r="L69" s="10"/>
      <c r="M69" s="4">
        <v>0</v>
      </c>
      <c r="N69" s="13">
        <v>0</v>
      </c>
      <c r="O69" s="10"/>
      <c r="P69" s="4">
        <v>371</v>
      </c>
      <c r="Q69" s="13">
        <v>129600</v>
      </c>
      <c r="R69" s="10"/>
      <c r="S69" s="4">
        <v>469</v>
      </c>
      <c r="T69" s="13">
        <v>208350</v>
      </c>
      <c r="U69" s="10"/>
      <c r="V69" s="4">
        <v>234</v>
      </c>
      <c r="W69" s="13">
        <v>73800</v>
      </c>
      <c r="X69" s="10"/>
      <c r="Y69" s="4">
        <v>157</v>
      </c>
      <c r="Z69" s="13">
        <v>70650</v>
      </c>
      <c r="AA69" s="10"/>
      <c r="AB69" s="17">
        <f t="shared" si="0"/>
        <v>1727</v>
      </c>
      <c r="AC69" s="18">
        <f t="shared" si="1"/>
        <v>771957.6</v>
      </c>
    </row>
    <row r="70" spans="2:29" ht="14.4" customHeight="1" x14ac:dyDescent="0.3">
      <c r="B70" s="3" t="s">
        <v>15</v>
      </c>
      <c r="D70" s="4">
        <v>0</v>
      </c>
      <c r="E70" s="13">
        <v>0</v>
      </c>
      <c r="F70" s="10"/>
      <c r="G70" s="4">
        <v>34</v>
      </c>
      <c r="H70" s="13">
        <v>41534.400000000001</v>
      </c>
      <c r="I70" s="10"/>
      <c r="J70" s="4">
        <v>25</v>
      </c>
      <c r="K70" s="13">
        <v>30540</v>
      </c>
      <c r="L70" s="10"/>
      <c r="M70" s="4">
        <v>25</v>
      </c>
      <c r="N70" s="13">
        <v>11250</v>
      </c>
      <c r="O70" s="10"/>
      <c r="P70" s="4">
        <v>26</v>
      </c>
      <c r="Q70" s="13">
        <v>11700</v>
      </c>
      <c r="R70" s="10"/>
      <c r="S70" s="4">
        <v>26</v>
      </c>
      <c r="T70" s="13">
        <v>11700</v>
      </c>
      <c r="U70" s="10"/>
      <c r="V70" s="4">
        <v>0</v>
      </c>
      <c r="W70" s="13">
        <v>0</v>
      </c>
      <c r="X70" s="10"/>
      <c r="Y70" s="4">
        <v>0</v>
      </c>
      <c r="Z70" s="13">
        <v>0</v>
      </c>
      <c r="AA70" s="10"/>
      <c r="AB70" s="17">
        <f t="shared" si="0"/>
        <v>136</v>
      </c>
      <c r="AC70" s="18">
        <f t="shared" si="1"/>
        <v>106724.4</v>
      </c>
    </row>
    <row r="71" spans="2:29" ht="15" thickBot="1" x14ac:dyDescent="0.35">
      <c r="B71" s="3"/>
      <c r="D71" s="4">
        <v>0</v>
      </c>
      <c r="E71" s="13">
        <v>0</v>
      </c>
      <c r="F71" s="10"/>
      <c r="G71" s="4">
        <v>0</v>
      </c>
      <c r="H71" s="13">
        <v>0</v>
      </c>
      <c r="I71" s="10"/>
      <c r="J71" s="4">
        <v>0</v>
      </c>
      <c r="K71" s="13">
        <v>0</v>
      </c>
      <c r="L71" s="10"/>
      <c r="M71" s="4">
        <v>0</v>
      </c>
      <c r="N71" s="13">
        <v>0</v>
      </c>
      <c r="O71" s="10"/>
      <c r="P71" s="4">
        <v>0</v>
      </c>
      <c r="Q71" s="13">
        <v>0</v>
      </c>
      <c r="R71" s="10"/>
      <c r="S71" s="4">
        <v>0</v>
      </c>
      <c r="T71" s="13">
        <v>0</v>
      </c>
      <c r="U71" s="10"/>
      <c r="V71" s="4">
        <v>0</v>
      </c>
      <c r="W71" s="13">
        <v>0</v>
      </c>
      <c r="X71" s="10"/>
      <c r="Y71" s="4">
        <v>0</v>
      </c>
      <c r="Z71" s="13">
        <v>0</v>
      </c>
      <c r="AA71" s="10"/>
      <c r="AB71" s="17">
        <f t="shared" si="0"/>
        <v>0</v>
      </c>
      <c r="AC71" s="18">
        <f t="shared" si="1"/>
        <v>0</v>
      </c>
    </row>
    <row r="72" spans="2:29" ht="15" thickBot="1" x14ac:dyDescent="0.35">
      <c r="B72" s="5" t="s">
        <v>4</v>
      </c>
      <c r="D72" s="8">
        <f>SUM(D8:D71)</f>
        <v>5584</v>
      </c>
      <c r="E72" s="7">
        <f>SUM(E8:E71)</f>
        <v>4575717.6999999993</v>
      </c>
      <c r="G72" s="8">
        <f>SUM(G8:G71)</f>
        <v>6807</v>
      </c>
      <c r="H72" s="7">
        <f>SUM(H8:H71)</f>
        <v>6608347.0900000017</v>
      </c>
      <c r="J72" s="8">
        <f>SUM(J8:J71)</f>
        <v>5181</v>
      </c>
      <c r="K72" s="7">
        <f>SUM(K8:K71)</f>
        <v>4060250.7600000002</v>
      </c>
      <c r="M72" s="8">
        <f>SUM(M8:M71)</f>
        <v>2892</v>
      </c>
      <c r="N72" s="7">
        <f>SUM(N8:N71)</f>
        <v>1263624.1499999999</v>
      </c>
      <c r="P72" s="8">
        <f>SUM(P8:P71)</f>
        <v>4775</v>
      </c>
      <c r="Q72" s="7">
        <f>SUM(Q8:Q71)</f>
        <v>1925771.4200000004</v>
      </c>
      <c r="S72" s="8">
        <f>SUM(S8:S71)</f>
        <v>6713</v>
      </c>
      <c r="T72" s="7">
        <f>SUM(T8:T71)</f>
        <v>2703774</v>
      </c>
      <c r="V72" s="8">
        <f>SUM(V8:V71)</f>
        <v>4245</v>
      </c>
      <c r="W72" s="7">
        <f>SUM(W8:W71)</f>
        <v>1737000</v>
      </c>
      <c r="Y72" s="8">
        <f>SUM(Y8:Y71)</f>
        <v>6149</v>
      </c>
      <c r="Z72" s="7">
        <f>SUM(Z8:Z71)</f>
        <v>2376471.9</v>
      </c>
      <c r="AB72" s="8">
        <f>SUM(AB8:AB71)</f>
        <v>42346</v>
      </c>
      <c r="AC72" s="7">
        <f>SUM(AC8:AC71)</f>
        <v>25250957.020000007</v>
      </c>
    </row>
    <row r="73" spans="2:29" ht="5.4" customHeight="1" thickBot="1" x14ac:dyDescent="0.35"/>
    <row r="74" spans="2:29" ht="15" thickBot="1" x14ac:dyDescent="0.35">
      <c r="B74" s="5" t="s">
        <v>71</v>
      </c>
      <c r="D74" s="8">
        <f>SUM(D8:D27)</f>
        <v>1989</v>
      </c>
      <c r="E74" s="7">
        <f>SUM(E8:E27)</f>
        <v>1376189.4000000001</v>
      </c>
      <c r="G74" s="8">
        <f>SUM(G8:G27)</f>
        <v>4018</v>
      </c>
      <c r="H74" s="7">
        <f>SUM(H8:H27)</f>
        <v>4166090.7</v>
      </c>
      <c r="J74" s="8">
        <f>SUM(J8:J27)</f>
        <v>1907</v>
      </c>
      <c r="K74" s="7">
        <f>SUM(K8:K27)</f>
        <v>1418293.2</v>
      </c>
      <c r="M74" s="8">
        <f>SUM(M8:M27)</f>
        <v>1310</v>
      </c>
      <c r="N74" s="7">
        <f>SUM(N8:N27)</f>
        <v>516600</v>
      </c>
      <c r="P74" s="8">
        <f>SUM(P8:P27)</f>
        <v>2427</v>
      </c>
      <c r="Q74" s="7">
        <f>SUM(Q8:Q27)</f>
        <v>972000</v>
      </c>
      <c r="S74" s="8">
        <f>SUM(S8:S27)</f>
        <v>3739</v>
      </c>
      <c r="T74" s="7">
        <f>SUM(T8:T27)</f>
        <v>1489500</v>
      </c>
      <c r="V74" s="8">
        <f>SUM(V8:V27)</f>
        <v>1959</v>
      </c>
      <c r="W74" s="7">
        <f>SUM(W8:W27)</f>
        <v>868050</v>
      </c>
      <c r="Y74" s="8">
        <f>SUM(Y8:Y27)</f>
        <v>3456</v>
      </c>
      <c r="Z74" s="7">
        <f>SUM(Z8:Z27)</f>
        <v>1273500</v>
      </c>
      <c r="AB74" s="8">
        <f>SUM(AB8:AB27)</f>
        <v>20805</v>
      </c>
      <c r="AC74" s="7">
        <f>SUM(AC8:AC27)</f>
        <v>12080223.300000001</v>
      </c>
    </row>
    <row r="75" spans="2:29" ht="15" thickBot="1" x14ac:dyDescent="0.35">
      <c r="B75" s="5" t="s">
        <v>72</v>
      </c>
      <c r="D75" s="8">
        <f>SUM(D28:D71)</f>
        <v>3595</v>
      </c>
      <c r="E75" s="7">
        <f>SUM(E28:E71)</f>
        <v>3199528.3</v>
      </c>
      <c r="G75" s="8">
        <f>SUM(G28:G71)</f>
        <v>2789</v>
      </c>
      <c r="H75" s="7">
        <f>SUM(H28:H71)</f>
        <v>2442256.3899999997</v>
      </c>
      <c r="J75" s="8">
        <f>SUM(J28:J71)</f>
        <v>3274</v>
      </c>
      <c r="K75" s="7">
        <f>SUM(K28:K71)</f>
        <v>2641957.5600000005</v>
      </c>
      <c r="M75" s="8">
        <f>SUM(M28:M71)</f>
        <v>1582</v>
      </c>
      <c r="N75" s="7">
        <f>SUM(N28:N71)</f>
        <v>747024.14999999991</v>
      </c>
      <c r="P75" s="8">
        <f>SUM(P28:P71)</f>
        <v>2348</v>
      </c>
      <c r="Q75" s="7">
        <f>SUM(Q28:Q71)</f>
        <v>953771.42</v>
      </c>
      <c r="S75" s="8">
        <f>SUM(S28:S71)</f>
        <v>2974</v>
      </c>
      <c r="T75" s="7">
        <f>SUM(T28:T71)</f>
        <v>1214274</v>
      </c>
      <c r="V75" s="8">
        <f>SUM(V28:V71)</f>
        <v>2286</v>
      </c>
      <c r="W75" s="7">
        <f>SUM(W28:W71)</f>
        <v>868950</v>
      </c>
      <c r="Y75" s="8">
        <f>SUM(Y28:Y71)</f>
        <v>2693</v>
      </c>
      <c r="Z75" s="7">
        <f>SUM(Z28:Z71)</f>
        <v>1102971.8999999999</v>
      </c>
      <c r="AB75" s="8">
        <f>SUM(AB28:AB71)</f>
        <v>21541</v>
      </c>
      <c r="AC75" s="7">
        <f>SUM(AC28:AC71)</f>
        <v>13170733.719999997</v>
      </c>
    </row>
    <row r="76" spans="2:29" ht="5.4" customHeight="1" thickBot="1" x14ac:dyDescent="0.35"/>
    <row r="77" spans="2:29" ht="15" thickBot="1" x14ac:dyDescent="0.35">
      <c r="B77" s="5" t="s">
        <v>73</v>
      </c>
      <c r="D77" s="8">
        <f>D74-D75</f>
        <v>-1606</v>
      </c>
      <c r="E77" s="7">
        <f>E74-E75</f>
        <v>-1823338.8999999997</v>
      </c>
      <c r="G77" s="8">
        <f>G74-G75</f>
        <v>1229</v>
      </c>
      <c r="H77" s="7">
        <f>H74-H75</f>
        <v>1723834.3100000005</v>
      </c>
      <c r="J77" s="8">
        <f>J74-J75</f>
        <v>-1367</v>
      </c>
      <c r="K77" s="7">
        <f>K74-K75</f>
        <v>-1223664.3600000006</v>
      </c>
      <c r="M77" s="8">
        <f>M74-M75</f>
        <v>-272</v>
      </c>
      <c r="N77" s="7">
        <f>N74-N75</f>
        <v>-230424.14999999991</v>
      </c>
      <c r="P77" s="8">
        <f>P74-P75</f>
        <v>79</v>
      </c>
      <c r="Q77" s="7">
        <f>Q74-Q75</f>
        <v>18228.579999999958</v>
      </c>
      <c r="S77" s="8">
        <f>S74-S75</f>
        <v>765</v>
      </c>
      <c r="T77" s="7">
        <f>T74-T75</f>
        <v>275226</v>
      </c>
      <c r="V77" s="8">
        <f>V74-V75</f>
        <v>-327</v>
      </c>
      <c r="W77" s="7">
        <f>W74-W75</f>
        <v>-900</v>
      </c>
      <c r="Y77" s="8">
        <f>Y74-Y75</f>
        <v>763</v>
      </c>
      <c r="Z77" s="7">
        <f>Z74-Z75</f>
        <v>170528.10000000009</v>
      </c>
      <c r="AB77" s="8">
        <f>AB74-AB75</f>
        <v>-736</v>
      </c>
      <c r="AC77" s="7">
        <f>AC74-AC75</f>
        <v>-1090510.4199999962</v>
      </c>
    </row>
    <row r="78" spans="2:29" x14ac:dyDescent="0.3">
      <c r="B78" s="1" t="s">
        <v>69</v>
      </c>
      <c r="D78" s="19"/>
      <c r="E78" s="19"/>
      <c r="G78" s="19"/>
      <c r="H78" s="19"/>
      <c r="J78" s="19"/>
      <c r="K78" s="19"/>
      <c r="M78" s="19"/>
      <c r="N78" s="19"/>
      <c r="P78" s="19"/>
      <c r="Q78" s="19"/>
      <c r="S78" s="19"/>
      <c r="T78" s="19"/>
      <c r="V78" s="19"/>
      <c r="W78" s="19"/>
      <c r="Y78" s="19"/>
      <c r="Z78" s="19"/>
      <c r="AB78" s="19"/>
      <c r="AC78" s="19"/>
    </row>
    <row r="79" spans="2:29" x14ac:dyDescent="0.3">
      <c r="B79" s="6"/>
    </row>
    <row r="80" spans="2:29" ht="5.4" customHeight="1" x14ac:dyDescent="0.3"/>
    <row r="81" spans="2:2" x14ac:dyDescent="0.3">
      <c r="B81" s="6"/>
    </row>
    <row r="82" spans="2:2" x14ac:dyDescent="0.3">
      <c r="B82" s="6"/>
    </row>
  </sheetData>
  <mergeCells count="11">
    <mergeCell ref="B5:B7"/>
    <mergeCell ref="Y6:Z6"/>
    <mergeCell ref="AB6:AC6"/>
    <mergeCell ref="P6:Q6"/>
    <mergeCell ref="D5:AC5"/>
    <mergeCell ref="D6:E6"/>
    <mergeCell ref="G6:H6"/>
    <mergeCell ref="J6:K6"/>
    <mergeCell ref="M6:N6"/>
    <mergeCell ref="S6:T6"/>
    <mergeCell ref="V6:W6"/>
  </mergeCells>
  <pageMargins left="0.15748031496062992" right="0.15748031496062992" top="0.23622047244094491" bottom="0.23622047244094491" header="0.19685039370078741" footer="0.19685039370078741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Prestador</vt:lpstr>
      <vt:lpstr>Prestador!Titulos_de_impressao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2022-08-18T15:10:51Z</cp:lastPrinted>
  <dcterms:created xsi:type="dcterms:W3CDTF">2022-05-23T16:53:58Z</dcterms:created>
  <dcterms:modified xsi:type="dcterms:W3CDTF">2022-09-05T20:51:17Z</dcterms:modified>
</cp:coreProperties>
</file>